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0" sheetId="11" state="hidden" r:id="rId5"/>
    <sheet name="00 00 Naklady" sheetId="12" r:id="rId6"/>
    <sheet name="Rekapitulace Objekt SO 01" sheetId="13" r:id="rId7"/>
    <sheet name="SO 01 SO 01_R1 Pol" sheetId="14" r:id="rId8"/>
  </sheets>
  <externalReferences>
    <externalReference r:id="rId9"/>
  </externalReferences>
  <definedNames>
    <definedName name="CelkemObjekty" localSheetId="1">Stavba!$I$26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'00 00 Naklady'!$A$1:$I$34</definedName>
    <definedName name="_xlnm.Print_Area" localSheetId="4">'Rekapitulace Objekt 00'!$A$1:$H$32</definedName>
    <definedName name="_xlnm.Print_Area" localSheetId="6">'Rekapitulace Objekt SO 01'!$A$1:$H$48</definedName>
    <definedName name="_xlnm.Print_Area" localSheetId="7">'SO 01 SO 01_R1 Pol'!$A$1:$I$485</definedName>
    <definedName name="_xlnm.Print_Area" localSheetId="1">Stavba!$A$1:$J$62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5" i="1" l="1"/>
  <c r="O25" i="1"/>
  <c r="P23" i="1"/>
  <c r="O23" i="1"/>
  <c r="J25" i="1"/>
  <c r="J23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P21" i="13"/>
  <c r="O21" i="13"/>
  <c r="H21" i="13"/>
  <c r="H48" i="13"/>
  <c r="D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BC31" i="13"/>
  <c r="AO487" i="14"/>
  <c r="AN487" i="14"/>
  <c r="G486" i="14"/>
  <c r="BA467" i="14"/>
  <c r="BA454" i="14"/>
  <c r="BA451" i="14"/>
  <c r="BA448" i="14"/>
  <c r="BA445" i="14"/>
  <c r="BA424" i="14"/>
  <c r="BA412" i="14"/>
  <c r="BA408" i="14"/>
  <c r="BA404" i="14"/>
  <c r="BA400" i="14"/>
  <c r="BA396" i="14"/>
  <c r="BA392" i="14"/>
  <c r="BA389" i="14"/>
  <c r="BA386" i="14"/>
  <c r="AZ317" i="14"/>
  <c r="AZ311" i="14"/>
  <c r="BA295" i="14"/>
  <c r="AZ266" i="14"/>
  <c r="AZ230" i="14"/>
  <c r="BA216" i="14"/>
  <c r="BA208" i="14"/>
  <c r="BA168" i="14"/>
  <c r="BA159" i="14"/>
  <c r="AZ152" i="14"/>
  <c r="AZ128" i="14"/>
  <c r="AZ118" i="14"/>
  <c r="BA110" i="14"/>
  <c r="AZ107" i="14"/>
  <c r="BA101" i="14"/>
  <c r="AZ95" i="14"/>
  <c r="AZ42" i="14"/>
  <c r="AZ36" i="14"/>
  <c r="G9" i="14"/>
  <c r="F8" i="14" s="1"/>
  <c r="G31" i="14"/>
  <c r="F27" i="14" s="1"/>
  <c r="G37" i="14"/>
  <c r="G43" i="14"/>
  <c r="G49" i="14"/>
  <c r="G59" i="14"/>
  <c r="G69" i="14"/>
  <c r="G76" i="14"/>
  <c r="G83" i="14"/>
  <c r="F81" i="14" s="1"/>
  <c r="G90" i="14"/>
  <c r="G96" i="14"/>
  <c r="G100" i="14"/>
  <c r="G109" i="14"/>
  <c r="G120" i="14"/>
  <c r="F105" i="14" s="1"/>
  <c r="G130" i="14"/>
  <c r="G139" i="14"/>
  <c r="G146" i="14"/>
  <c r="G153" i="14"/>
  <c r="G158" i="14"/>
  <c r="F150" i="14" s="1"/>
  <c r="G167" i="14"/>
  <c r="G175" i="14"/>
  <c r="G180" i="14"/>
  <c r="G187" i="14"/>
  <c r="G194" i="14"/>
  <c r="G202" i="14"/>
  <c r="G207" i="14"/>
  <c r="G215" i="14"/>
  <c r="G224" i="14"/>
  <c r="F220" i="14" s="1"/>
  <c r="G231" i="14"/>
  <c r="G238" i="14"/>
  <c r="G248" i="14"/>
  <c r="G257" i="14"/>
  <c r="G268" i="14"/>
  <c r="G273" i="14"/>
  <c r="G275" i="14"/>
  <c r="G278" i="14"/>
  <c r="G281" i="14"/>
  <c r="G284" i="14"/>
  <c r="G294" i="14"/>
  <c r="F292" i="14" s="1"/>
  <c r="G300" i="14"/>
  <c r="G305" i="14"/>
  <c r="G312" i="14"/>
  <c r="F309" i="14" s="1"/>
  <c r="G318" i="14"/>
  <c r="G323" i="14"/>
  <c r="G326" i="14"/>
  <c r="F325" i="14" s="1"/>
  <c r="G335" i="14"/>
  <c r="F331" i="14" s="1"/>
  <c r="G347" i="14"/>
  <c r="G353" i="14"/>
  <c r="G365" i="14"/>
  <c r="G379" i="14"/>
  <c r="G385" i="14"/>
  <c r="F384" i="14" s="1"/>
  <c r="G388" i="14"/>
  <c r="G391" i="14"/>
  <c r="G395" i="14"/>
  <c r="G399" i="14"/>
  <c r="G403" i="14"/>
  <c r="G407" i="14"/>
  <c r="G411" i="14"/>
  <c r="G417" i="14"/>
  <c r="G423" i="14"/>
  <c r="F422" i="14" s="1"/>
  <c r="G430" i="14"/>
  <c r="G436" i="14"/>
  <c r="G440" i="14"/>
  <c r="F435" i="14" s="1"/>
  <c r="G444" i="14"/>
  <c r="G447" i="14"/>
  <c r="G450" i="14"/>
  <c r="G453" i="14"/>
  <c r="G458" i="14"/>
  <c r="G466" i="14"/>
  <c r="G477" i="14"/>
  <c r="F463" i="14" s="1"/>
  <c r="G483" i="14"/>
  <c r="F482" i="14" s="1"/>
  <c r="H27" i="13"/>
  <c r="H28" i="13" s="1"/>
  <c r="H25" i="13"/>
  <c r="P24" i="13"/>
  <c r="O24" i="13"/>
  <c r="H22" i="13"/>
  <c r="D22" i="13"/>
  <c r="B7" i="13"/>
  <c r="B6" i="13"/>
  <c r="C1" i="13"/>
  <c r="B1" i="13"/>
  <c r="P18" i="11"/>
  <c r="O18" i="11"/>
  <c r="H18" i="11"/>
  <c r="H32" i="11"/>
  <c r="D32" i="11"/>
  <c r="H31" i="11"/>
  <c r="H30" i="11"/>
  <c r="BC28" i="11"/>
  <c r="AO36" i="12"/>
  <c r="AN36" i="12"/>
  <c r="G35" i="12"/>
  <c r="BA30" i="12"/>
  <c r="BA27" i="12"/>
  <c r="BA23" i="12"/>
  <c r="BA20" i="12"/>
  <c r="BA16" i="12"/>
  <c r="BA13" i="12"/>
  <c r="BA10" i="12"/>
  <c r="G9" i="12"/>
  <c r="F8" i="12" s="1"/>
  <c r="G12" i="12"/>
  <c r="G15" i="12"/>
  <c r="G19" i="12"/>
  <c r="F18" i="12" s="1"/>
  <c r="G22" i="12"/>
  <c r="G26" i="12"/>
  <c r="G29" i="12"/>
  <c r="H24" i="11"/>
  <c r="H25" i="11" s="1"/>
  <c r="H22" i="11"/>
  <c r="P21" i="11"/>
  <c r="O21" i="11"/>
  <c r="H19" i="11"/>
  <c r="D19" i="11"/>
  <c r="B7" i="11"/>
  <c r="B6" i="11"/>
  <c r="C1" i="11"/>
  <c r="B1" i="11"/>
  <c r="J62" i="1"/>
  <c r="J31" i="1"/>
  <c r="J32" i="1" s="1"/>
  <c r="J29" i="1"/>
  <c r="J30" i="1" s="1"/>
  <c r="J26" i="1"/>
  <c r="B1" i="9"/>
  <c r="C1" i="9"/>
  <c r="B7" i="9"/>
  <c r="B6" i="9"/>
  <c r="J33" i="1" l="1"/>
  <c r="H26" i="13"/>
  <c r="H29" i="13" s="1"/>
  <c r="H23" i="11"/>
  <c r="H26" i="11" s="1"/>
</calcChain>
</file>

<file path=xl/sharedStrings.xml><?xml version="1.0" encoding="utf-8"?>
<sst xmlns="http://schemas.openxmlformats.org/spreadsheetml/2006/main" count="1144" uniqueCount="491">
  <si>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</si>
  <si>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</si>
  <si>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</si>
  <si>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</si>
  <si>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</si>
  <si>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</si>
  <si>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</si>
  <si>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</si>
  <si>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</si>
  <si>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</si>
  <si>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</si>
  <si>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</si>
  <si>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</si>
  <si>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</si>
  <si>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</si>
  <si>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</si>
  <si>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</si>
  <si>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</si>
  <si>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</si>
  <si>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</si>
  <si>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</si>
  <si>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</si>
  <si>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</si>
  <si>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</si>
  <si>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</si>
  <si>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</si>
  <si>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</si>
  <si>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</si>
  <si>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</si>
  <si>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</si>
  <si>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</si>
  <si>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</si>
  <si>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</si>
  <si>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</si>
  <si>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</si>
  <si>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</si>
  <si>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</si>
  <si>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</si>
  <si>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</si>
  <si>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</si>
  <si>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LI/N031</t>
  </si>
  <si>
    <t>VÝSTAVBA GARÁŽOVÉ HALY - AREÁL DYKOVY ŠKOLKY</t>
  </si>
  <si>
    <t>Mendelova univerzita v Brně</t>
  </si>
  <si>
    <t>Zemědělská 1665/1</t>
  </si>
  <si>
    <t>Brno-Černá Pole</t>
  </si>
  <si>
    <t>61300</t>
  </si>
  <si>
    <t>Ing. MAGNUSEK PAVEL</t>
  </si>
  <si>
    <t>Skácelova 1475/36</t>
  </si>
  <si>
    <t>Brno-Královo Pole</t>
  </si>
  <si>
    <t>61200</t>
  </si>
  <si>
    <t>45162948</t>
  </si>
  <si>
    <t>CZ6708022024</t>
  </si>
  <si>
    <t>62156489</t>
  </si>
  <si>
    <t>CZ62156489</t>
  </si>
  <si>
    <t>Ostatní a vedlejší náklady</t>
  </si>
  <si>
    <t>00</t>
  </si>
  <si>
    <t>VEDLEJŠÍ A OSTATNÍ NÁKLADY</t>
  </si>
  <si>
    <t>Stavební objekt</t>
  </si>
  <si>
    <t>SO 01</t>
  </si>
  <si>
    <t>811.53.7.1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</si>
  <si>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</si>
  <si>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</si>
  <si>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</si>
  <si>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</si>
  <si>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</si>
  <si>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</si>
  <si>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</si>
  <si>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</si>
  <si>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</si>
  <si>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</si>
  <si>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Poznámka</t>
  </si>
  <si>
    <t>1</t>
  </si>
  <si>
    <t>Zemní práce</t>
  </si>
  <si>
    <t>2</t>
  </si>
  <si>
    <t>Základy a zvláštní zakládání</t>
  </si>
  <si>
    <t>3</t>
  </si>
  <si>
    <t>Svislé a kompletní konstrukce</t>
  </si>
  <si>
    <t>63</t>
  </si>
  <si>
    <t>Podlahy a podlahové konstrukce</t>
  </si>
  <si>
    <t>8_OD</t>
  </si>
  <si>
    <t>Odvodnění, vsakování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</si>
  <si>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</si>
  <si>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</si>
  <si>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</si>
  <si>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</si>
  <si>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</si>
  <si>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</si>
  <si>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</si>
  <si>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</si>
  <si>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</si>
  <si>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</si>
  <si>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</si>
  <si>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</si>
  <si>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</si>
  <si>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</si>
  <si>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777</t>
  </si>
  <si>
    <t>Podlahy ze syntetických hmot</t>
  </si>
  <si>
    <t>M-SPD</t>
  </si>
  <si>
    <t>Samostatné části PD</t>
  </si>
  <si>
    <t>VN</t>
  </si>
  <si>
    <t>Vedlejší náklady</t>
  </si>
  <si>
    <t>ON</t>
  </si>
  <si>
    <t>Ostatní náklady</t>
  </si>
  <si>
    <t>Cena celkem</t>
  </si>
  <si>
    <t>NAK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</si>
  <si>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</si>
  <si>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</si>
  <si>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</si>
  <si>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</si>
  <si>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</si>
  <si>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</si>
  <si>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Soupis vedlejších a ostatních nákladů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</si>
  <si>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</si>
  <si>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</si>
  <si>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</si>
  <si>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</si>
  <si>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</si>
  <si>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</si>
  <si>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</si>
  <si>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005121010R</t>
  </si>
  <si>
    <t>Vybudování zařízení staveniště</t>
  </si>
  <si>
    <t xml:space="preserve">sada  </t>
  </si>
  <si>
    <t>RTS 16/ I</t>
  </si>
  <si>
    <t>POL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</si>
  <si>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</si>
  <si>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</si>
  <si>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</si>
  <si>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</si>
  <si>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</si>
  <si>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</si>
  <si>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</si>
  <si>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</si>
  <si>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</si>
  <si>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</si>
  <si>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</si>
  <si>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</si>
  <si>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</si>
  <si>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</si>
  <si>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</si>
  <si>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</si>
  <si>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</si>
  <si>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</si>
  <si>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</si>
  <si>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 xml:space="preserve"> ( pro celou stavbu ) : </t>
  </si>
  <si>
    <t>Celkem za objekt</t>
  </si>
  <si>
    <t/>
  </si>
  <si>
    <t>Rekapitulace soupisu</t>
  </si>
  <si>
    <t>Stavební díl</t>
  </si>
  <si>
    <t>Celkem soupis</t>
  </si>
  <si>
    <t>STA</t>
  </si>
  <si>
    <t>811</t>
  </si>
  <si>
    <t>Haly pro výrobu a služby</t>
  </si>
  <si>
    <t>811.5</t>
  </si>
  <si>
    <t>Haly pro garážování, opravy a údržbu vozidel, strojů a zařízení</t>
  </si>
  <si>
    <t>811.53</t>
  </si>
  <si>
    <t>haly garáží vozidel, strojů a zařízení (mimo osobní automobily)</t>
  </si>
  <si>
    <t>811.53.7</t>
  </si>
  <si>
    <t>svislá nosná konstrukce kovová</t>
  </si>
  <si>
    <t>novostavba objektu</t>
  </si>
  <si>
    <t>m3</t>
  </si>
  <si>
    <t>SO 01_R1</t>
  </si>
  <si>
    <t>VÝSTAVBA GARÁŽOVÉ HALY - AREÁL DYKOVY ŠKOLKY - revize 1</t>
  </si>
  <si>
    <t>Položkový soupis prací a dodávek</t>
  </si>
  <si>
    <t>Poznámka - NENACEŇOVAT !!!</t>
  </si>
  <si>
    <t>Vlastní</t>
  </si>
  <si>
    <t>POL_NEZ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</si>
  <si>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</si>
  <si>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</si>
  <si>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</si>
  <si>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</si>
  <si>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</si>
  <si>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</si>
  <si>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</si>
  <si>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</si>
  <si>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</si>
  <si>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</si>
  <si>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</si>
  <si>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</si>
  <si>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</si>
  <si>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</si>
  <si>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</si>
  <si>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</si>
  <si>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122 10 Odkopávky a  prokopávky nezapažené</t>
  </si>
  <si>
    <t>s přehozením výkopku na vzdálenost do 3 m nebo s naložením na dopravní prostředek,</t>
  </si>
  <si>
    <t>SPX</t>
  </si>
  <si>
    <t>122 10-3 v hornině 3</t>
  </si>
  <si>
    <t>122201101R00</t>
  </si>
  <si>
    <t>...do 100 m3</t>
  </si>
  <si>
    <t>800-1</t>
  </si>
  <si>
    <t xml:space="preserve">D1.1-02 : </t>
  </si>
  <si>
    <t>(8,24*22,7)*1,15*0,4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</si>
  <si>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</si>
  <si>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</si>
  <si>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131201111R00</t>
  </si>
  <si>
    <t>...do 100 m3, v hornině 3, hloubení strojně</t>
  </si>
  <si>
    <t>0,8*0,8*0,7*16</t>
  </si>
  <si>
    <t>132 10 Hloubení rýh šířky do 60 cm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</si>
  <si>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</si>
  <si>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132201111R00</t>
  </si>
  <si>
    <t>0,25*0,45*(8,8*2+21,7*2)</t>
  </si>
  <si>
    <t>162 10 Vodorovné přemístění výkopku</t>
  </si>
  <si>
    <t>po suchu, bez ohledu na druh dopravního prostředku, bez naložení výkopku, avšak se složením bez rozhrnutí,</t>
  </si>
  <si>
    <t>162701105R00</t>
  </si>
  <si>
    <t>...z horniny 1 až 4, na vzdálenost přes 9 000  do 10 000 m</t>
  </si>
  <si>
    <t>162 20-21 Vodorovné přemístění drnu</t>
  </si>
  <si>
    <t>Vodorovné přemístění drnu na suchu, bez naložení na dopravní prostředek, avšak se složením</t>
  </si>
  <si>
    <t>162702199R00</t>
  </si>
  <si>
    <t>Poplatek za skládku zeminy</t>
  </si>
  <si>
    <t>823-1</t>
  </si>
  <si>
    <t>181 10 Úprava pláně v zářezech</t>
  </si>
  <si>
    <t>vyrovnáním výškových rozdílů, ploch vodorovných a ploch do sklonu 1 : 5.</t>
  </si>
  <si>
    <t>181101102R00</t>
  </si>
  <si>
    <t>...v hornině 1 až 4, se zhutněním</t>
  </si>
  <si>
    <t>m2</t>
  </si>
  <si>
    <t xml:space="preserve">S 01 : </t>
  </si>
  <si>
    <t>(8,24*22,7)*1,15</t>
  </si>
  <si>
    <t>182 00-11 Plošná úprava terénu</t>
  </si>
  <si>
    <t>Plošná úprava terénu s urovnáním povrchu, bez doplnění ornice, v hornině 1 až 4</t>
  </si>
  <si>
    <t>182001111R00</t>
  </si>
  <si>
    <t>Plošná úprava terénu, nerovnosti do 10 cm v rovině</t>
  </si>
  <si>
    <t>271 5 Polštáře zhutněné pod základy</t>
  </si>
  <si>
    <t>271571111R00</t>
  </si>
  <si>
    <t>Polštář základu ze štěrkopísku tříděného</t>
  </si>
  <si>
    <t>800-2</t>
  </si>
  <si>
    <t>0,25*0,2*(8,8*2+21,7*2)</t>
  </si>
  <si>
    <t>-0,25*0,2*0,8*16</t>
  </si>
  <si>
    <t>275 31 Beton základových patek prostý</t>
  </si>
  <si>
    <t>275 31-3 prostý</t>
  </si>
  <si>
    <t>275313621R00</t>
  </si>
  <si>
    <t>...z betonu C 20/25</t>
  </si>
  <si>
    <t>801-1</t>
  </si>
  <si>
    <t>0,8*0,8*1,1*16</t>
  </si>
  <si>
    <t>275 35 Bednění stěn základových patek</t>
  </si>
  <si>
    <t>bednění svislé nebo šikmé (odkloněné), půdorysně přímé nebo zalomené, stěn základových patek ve volných nebo zapažených jámách, rýhách, šachtách, včetně případných vzpěr,</t>
  </si>
  <si>
    <t>275351215R00</t>
  </si>
  <si>
    <t>...zřízení</t>
  </si>
  <si>
    <t>0,8*4*0,4*16</t>
  </si>
  <si>
    <t>275351216R00</t>
  </si>
  <si>
    <t>...odstranění</t>
  </si>
  <si>
    <t>Včetně očištění, vytřídění a uložení bednícího materiálu.</t>
  </si>
  <si>
    <t>311 32 Beton nadzákladových zdí železový</t>
  </si>
  <si>
    <t>nosných, výplňových, obkladových, půdních, štítových, poprsních apod. (bez výztuže), s pomocným lešením o výšce podlahy do 1900 mm a pro zatížení 1,5 kPa,</t>
  </si>
  <si>
    <t>311 32-1 pohledový třídy PB 2 v přírodní barvě drtí a přísad</t>
  </si>
  <si>
    <t>311321824R00</t>
  </si>
  <si>
    <t>...z betonu C20/25</t>
  </si>
  <si>
    <t>Včetně pomocného lešení o výšce podlahy do 1900 mm a pro zatížení 1,5 kPa.</t>
  </si>
  <si>
    <t>0,25*0,9*(8,8*2+21,7*2)</t>
  </si>
  <si>
    <t>-0,25*0,3*3,2*3</t>
  </si>
  <si>
    <t>-0,25*0,4*3,2*5</t>
  </si>
  <si>
    <t>311 35 Bednění nadzákladových zdí</t>
  </si>
  <si>
    <t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t>
  </si>
  <si>
    <t>311 35-3 oboustranné za každou stranu zvlášť únosné nebo zvlášť hladké nebo zvlášť přesné</t>
  </si>
  <si>
    <t>311351111R00</t>
  </si>
  <si>
    <t>2*0,9*(8,8*2+21,7*2)</t>
  </si>
  <si>
    <t>-2*0,3*3,2*3</t>
  </si>
  <si>
    <t>-2*0,4*3,2*5</t>
  </si>
  <si>
    <t>-2*0,2*0,8*16</t>
  </si>
  <si>
    <t>311351112R00</t>
  </si>
  <si>
    <t>311 36 Výztuž nadzákladových zdí</t>
  </si>
  <si>
    <t>311 36-2 ze svařovaných sítí</t>
  </si>
  <si>
    <t>311361921RT9</t>
  </si>
  <si>
    <t>...průměr drátu 8 mm, velikost oka 150/150 mm</t>
  </si>
  <si>
    <t>t</t>
  </si>
  <si>
    <t>2*0,9*(8,8*2+21,7*2)*5,4*2*1,2/1000</t>
  </si>
  <si>
    <t>-2*0,3*3,2*3*5,4*2*1,2/1000</t>
  </si>
  <si>
    <t>-2*0,4*3,2*5*5,4*2*1,2/1000</t>
  </si>
  <si>
    <t>-2*0,2*0,8*16*5,4*2*1,2/1000</t>
  </si>
  <si>
    <t>380932229R00</t>
  </si>
  <si>
    <t>vlepení betonářské výztuže, D 20 mm, beton, malta, namáhání v tahu 15,3 kN</t>
  </si>
  <si>
    <t>m</t>
  </si>
  <si>
    <t>0,2*(14*6+16*2)</t>
  </si>
  <si>
    <t>273 35 Bednění stěn základových desek</t>
  </si>
  <si>
    <t>svislé nebo šikmé (odkloněné) , půdorysně přímé nebo zalomené, stěn základových desek ve volných nebo zapažených jámách, rýhách, šachtách, včetně případných vzpěr,</t>
  </si>
  <si>
    <t>273351215R00</t>
  </si>
  <si>
    <t xml:space="preserve">S1, S2 : </t>
  </si>
  <si>
    <t>0,2*0,6*4*5</t>
  </si>
  <si>
    <t>273351216R00</t>
  </si>
  <si>
    <t>Včetně očištění, vytřídění a uložení bedního materiálu.</t>
  </si>
  <si>
    <t>631 31 Mazanina z betonu prostého</t>
  </si>
  <si>
    <t>(z kameniva) hlazená dřevěným hladítkem</t>
  </si>
  <si>
    <t>631 31-3 tl. přes 80 do 120 mm</t>
  </si>
  <si>
    <t>631313511R00</t>
  </si>
  <si>
    <t xml:space="preserve">...z betonu C -/12,5 </t>
  </si>
  <si>
    <t>Včetně vytvoření dilatačních spár, bez zaplnění.</t>
  </si>
  <si>
    <t>(8,24*22,7)*0,1</t>
  </si>
  <si>
    <t>631 31-916 Příplatek za přehlazení povrchu</t>
  </si>
  <si>
    <t>betonové mazaniny min. B 10 ocelovým hladítkem s poprášením cementem pro konečnou úpravu mazaniny</t>
  </si>
  <si>
    <t>631319163R00</t>
  </si>
  <si>
    <t>...tloušťka mazaniny od 80 mm do 120 mm</t>
  </si>
  <si>
    <t xml:space="preserve">S 02 : </t>
  </si>
  <si>
    <t>0,6*0,6*5*0,1</t>
  </si>
  <si>
    <t>631319165R00</t>
  </si>
  <si>
    <t>...tloušťka mazaniny od 120 mm do 240 mm</t>
  </si>
  <si>
    <t>(8,24*22,7-0,6*0,6*5)*0,2</t>
  </si>
  <si>
    <t>631 31-917 Příplatek za stržení povrchu</t>
  </si>
  <si>
    <t>spodní vrstvy mazaniny latí před vložením výztuže nebo pletiva pro tloušťku obou vrstev mazaniny</t>
  </si>
  <si>
    <t>631319175R00</t>
  </si>
  <si>
    <t>(8,24*22,7-0,6*0,6*5)*0,2*2</t>
  </si>
  <si>
    <t>631 36 Výztuž mazanin z betonů a z lehkých betonů</t>
  </si>
  <si>
    <t>631 36-2 ze svařovaných sítí</t>
  </si>
  <si>
    <t>631361921RT9</t>
  </si>
  <si>
    <t>800*5,4*1,2/1000</t>
  </si>
  <si>
    <t>631 57 Násyp pod podlahy z kameniva</t>
  </si>
  <si>
    <t>pod mazaniny a dlažby, popř. na plochých střechách, vodorovný nebo ve spádu, s udusáním a urovnáním povrchu,</t>
  </si>
  <si>
    <t>631 57-1 z kameniva</t>
  </si>
  <si>
    <t>631571003R00</t>
  </si>
  <si>
    <t>...ze štěrkopísku 0-32 pro zpevnění podkladu</t>
  </si>
  <si>
    <t>(8,24*22,7)*0,25</t>
  </si>
  <si>
    <t>631315712R00</t>
  </si>
  <si>
    <t>Mazanina betonová tl. 12 - 24 cm C 30/37</t>
  </si>
  <si>
    <t>639 57 Okapový chodník podél budovy z kačírku</t>
  </si>
  <si>
    <t>Kamenivo drcené tl. 150 mm, kačírek tl. 100 mm. Včetně obrubníku.</t>
  </si>
  <si>
    <t>639570010RA0</t>
  </si>
  <si>
    <t>Okapový chodník kolem budovy z kačírku šířky 0,5 m</t>
  </si>
  <si>
    <t>AP-HSV</t>
  </si>
  <si>
    <t>Podklad z drceného kameniv tl. 150 mm, kačírek tl. 100 mm. Včetně obrubníku.</t>
  </si>
  <si>
    <t>24,2*2+9,74*2-3,4*8</t>
  </si>
  <si>
    <t xml:space="preserve">D1.4.2-02 : </t>
  </si>
  <si>
    <t xml:space="preserve">vsakovací jezírko : </t>
  </si>
  <si>
    <t>70,0*0,5</t>
  </si>
  <si>
    <t>132201112R00</t>
  </si>
  <si>
    <t>...nad 100 m3, v hornině 3, hloubení strojně</t>
  </si>
  <si>
    <t xml:space="preserve">vsakovací žlab : </t>
  </si>
  <si>
    <t>0,3*0,2*(5,6+10,3)</t>
  </si>
  <si>
    <t>289 97-1 Zřízení vrstvy z geotextilie na upraveném povrchu</t>
  </si>
  <si>
    <t>289971211R00</t>
  </si>
  <si>
    <t>Zřízení vrstvy z geotextilie sklon do 1:5 š.do 3 m</t>
  </si>
  <si>
    <t>70,0*1,35</t>
  </si>
  <si>
    <t>(0,3*2+0,2)*(5,6+10,3)</t>
  </si>
  <si>
    <t>894 41 Šachty z betonových dílců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</si>
  <si>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</si>
  <si>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894 41-1 vpusť uliční z dílců DN 450</t>
  </si>
  <si>
    <t>894411010RAA</t>
  </si>
  <si>
    <t>...Vpusť kanalizační DN 200 - kompletně dle PD</t>
  </si>
  <si>
    <t>kus</t>
  </si>
  <si>
    <t>4</t>
  </si>
  <si>
    <t>721 24 Lapače střešních splavenin</t>
  </si>
  <si>
    <t>721242117R00</t>
  </si>
  <si>
    <t>...DN 150, litina</t>
  </si>
  <si>
    <t>800-721</t>
  </si>
  <si>
    <t>894432_01</t>
  </si>
  <si>
    <t>D + M revizní šachta kanalizační 400/160, přímá, kompletní hl. 2m</t>
  </si>
  <si>
    <t>831 35-01 Kanalizační přípojka</t>
  </si>
  <si>
    <t>831350113RAB</t>
  </si>
  <si>
    <t>...D 160 mm, rýha 800x1200 mm</t>
  </si>
  <si>
    <t>25,0*2+10,0*2</t>
  </si>
  <si>
    <t>831350114RAB</t>
  </si>
  <si>
    <t>...D 200 mm, rýha 800x1200 mm</t>
  </si>
  <si>
    <t>69366057R</t>
  </si>
  <si>
    <t>geotextilie PP; funkce drenážní, separační, výztužná, filtrační; plošná hmotnost 400 g/m2; tl. při 2 kPa 4,80 mm</t>
  </si>
  <si>
    <t>SPCM</t>
  </si>
  <si>
    <t>70,0*1,35*1,15</t>
  </si>
  <si>
    <t>(0,3*2+0,2)*(5,6+10,3)*1,15</t>
  </si>
  <si>
    <t>941 94-1 Montáž lešení lehkého pracovního řadového s podlahami</t>
  </si>
  <si>
    <t>941941051R00</t>
  </si>
  <si>
    <t>...šířky od 1,20 do 1,50 m, výšky do 10 m</t>
  </si>
  <si>
    <t>800-3</t>
  </si>
  <si>
    <t>Včetně kotvení lešení.</t>
  </si>
  <si>
    <t xml:space="preserve">D1.1-03,04 : </t>
  </si>
  <si>
    <t>(8,24*2+22,7*2+1,5*8)*4,8</t>
  </si>
  <si>
    <t>941 94-19 příplatek za každý další i započatý měsíc použití lešení</t>
  </si>
  <si>
    <t>941941391R00</t>
  </si>
  <si>
    <t>...šířky od 1,20 do 1,50 m a výšky do 10 m</t>
  </si>
  <si>
    <t>941 94-18 Demontáž lešení lehkého řadového s podlahami</t>
  </si>
  <si>
    <t>941941851R00</t>
  </si>
  <si>
    <t>...šířky přes 1,2 do 1,5 m, výšky do 10 m</t>
  </si>
  <si>
    <t>931 96 Vložky do dilat. spár svislé z miner. plsti a PPS</t>
  </si>
  <si>
    <t>včetně dodání a osazení v jakémkoliv zdivu, včetně jednostranného zajištění polohy vložek proti sesmeknutí (např. přibitím, maltovými terči).</t>
  </si>
  <si>
    <t>931961115R00</t>
  </si>
  <si>
    <t>...z polystyrenu, tloušťky 30 mm</t>
  </si>
  <si>
    <t>0,25*0,25*(3+4)*2*1,15</t>
  </si>
  <si>
    <t>952 90 Vyčištění budov a ostatních objektů</t>
  </si>
  <si>
    <t>952 90-12 průmyslových budov a objektů výrobních, skladovacích, garáží, dílen nebo hal apod. s nespalnou podlahou - zametení podlahy, umytí dlažeb nebo keramických podlah v přilehlých místnostech, chodbách a schodištích, umytí obkladů, schodů,vyčištění a umytí oken a dveří s rámy a zárubněmi, umytí a vyčištění jiných zasklených a natíraných ploch a zařizovacích předmětů před předáním do užívání</t>
  </si>
  <si>
    <t>952901221R00</t>
  </si>
  <si>
    <t>...jakékoliv výšky podlaží</t>
  </si>
  <si>
    <t>(8,24*22,7)</t>
  </si>
  <si>
    <t>95-02</t>
  </si>
  <si>
    <t>Práce malého rozsahu, nevyrozpočtovatelné detaily, 0,5% z HSV</t>
  </si>
  <si>
    <t>998022099R00</t>
  </si>
  <si>
    <t>Přesun hmot pro haly montované výšky do 20 m</t>
  </si>
  <si>
    <t xml:space="preserve">Hmotnosti z položek s pořadovými čísly: : </t>
  </si>
  <si>
    <t xml:space="preserve">9,10,11,13,14,16,17,18,20,21,22,24,25,26,32,33,34,38,39,40,42,43, : </t>
  </si>
  <si>
    <t>Součet: : 310,77446</t>
  </si>
  <si>
    <t>762 71 Prostorové vázané konstrukce z řeziva</t>
  </si>
  <si>
    <t>včetně vyvrtání děr, osazení svorníků a dotažení rektifikačních článků.</t>
  </si>
  <si>
    <t>762 71-1 montáž</t>
  </si>
  <si>
    <t>762712110R00</t>
  </si>
  <si>
    <t>...hraněného , průřezové plochy do 120 cm2</t>
  </si>
  <si>
    <t>800-762</t>
  </si>
  <si>
    <t xml:space="preserve">D1.1-07 : </t>
  </si>
  <si>
    <t xml:space="preserve">V1-V4 50/160 : </t>
  </si>
  <si>
    <t>(195,0*3+75,0)</t>
  </si>
  <si>
    <t xml:space="preserve">V7-V8  50/160 : </t>
  </si>
  <si>
    <t>(3,55*16+3,4*6)</t>
  </si>
  <si>
    <t xml:space="preserve">V11 V12  50/160 : </t>
  </si>
  <si>
    <t>(3,15*4+1,8*2)</t>
  </si>
  <si>
    <t>762712120R00</t>
  </si>
  <si>
    <t>...hraněného , průřezové plochy přes 120 do 224 cm2</t>
  </si>
  <si>
    <t xml:space="preserve">V5, V6, V9, V10  120/120 : </t>
  </si>
  <si>
    <t>(3,4*16+3,7*8+3,4*4+2,1*2)</t>
  </si>
  <si>
    <t>762 79 Spojovací a ochranné prostředky</t>
  </si>
  <si>
    <t>762795000R00</t>
  </si>
  <si>
    <t>...hřebíky, svory, fiksační prkna, impregnace</t>
  </si>
  <si>
    <t>(195,0*3+75,0)*0,05*0,16*1,15</t>
  </si>
  <si>
    <t>(3,55*16+3,4*6)*0,05*0,16*1,15</t>
  </si>
  <si>
    <t>(3,15*4+1,8*2)*0,05*0,16*1,15</t>
  </si>
  <si>
    <t>(3,4*16+3,7*8+3,4*4+2,1*2)*0,12*0,12*1,15</t>
  </si>
  <si>
    <t>60596002R</t>
  </si>
  <si>
    <t>fošna</t>
  </si>
  <si>
    <t>998 76 Přesun hmot pro konstrukce tesařské</t>
  </si>
  <si>
    <t>50 m vodorovně</t>
  </si>
  <si>
    <t>998762202R00</t>
  </si>
  <si>
    <t>...Přesun hmot pro tesařské konstrukce, výšky do 12 m</t>
  </si>
  <si>
    <t xml:space="preserve">Ceny z položek s pořadovými čísly: : </t>
  </si>
  <si>
    <t xml:space="preserve">46,47,48,49, : </t>
  </si>
  <si>
    <t>Součet: : 2237,51120</t>
  </si>
  <si>
    <t>K/01</t>
  </si>
  <si>
    <t>D + M oplechování provětrání střechy r.š. 1640mm dl. 1000mm TiZn, kompletně dle výkresu D1.1-08</t>
  </si>
  <si>
    <t xml:space="preserve">ks    </t>
  </si>
  <si>
    <t>včetně zednické výpomoci.</t>
  </si>
  <si>
    <t>K/02</t>
  </si>
  <si>
    <t>D + M závětrná lišta r.š. 550mm  TiZn dl. 5500mm, kompletně dle výkresu D1.1-08</t>
  </si>
  <si>
    <t>K/03.1</t>
  </si>
  <si>
    <t>D + M okapový žlab r.š. 333mm  TiZn, kompletně dle výkresu D1.1-08</t>
  </si>
  <si>
    <t xml:space="preserve">m     </t>
  </si>
  <si>
    <t>11,64*4</t>
  </si>
  <si>
    <t>K/03.2</t>
  </si>
  <si>
    <t>D + M okapnička r.š. 240mm  TiZn, kompletně dle výkresu D1.1-08</t>
  </si>
  <si>
    <t>K/04</t>
  </si>
  <si>
    <t>D + M okapový svod DN 120mm  TiZn, kompletně dle výkresu D1.1-08</t>
  </si>
  <si>
    <t>5,2*4</t>
  </si>
  <si>
    <t>K/05</t>
  </si>
  <si>
    <t>D + M oplechování parapetu r.š. 125mm  TiZn, kompletně dle výkresu D1.1-08</t>
  </si>
  <si>
    <t>1,7*2</t>
  </si>
  <si>
    <t>K/06</t>
  </si>
  <si>
    <t>D + M oplechování obložky okna r.š. 165mm  TiZn, kompletně dle výkresu D1.1-08</t>
  </si>
  <si>
    <t>1,8*2</t>
  </si>
  <si>
    <t>K/07</t>
  </si>
  <si>
    <t>D + M oplechování obložky vrat r.š. 165mm  TiZn, kompletně dle výkresu D1.1-08</t>
  </si>
  <si>
    <t>3,4*8</t>
  </si>
  <si>
    <t>998 76-4 Přesun hmot pro konstrukce klempířské</t>
  </si>
  <si>
    <t>998764201R00</t>
  </si>
  <si>
    <t>...v objektech výšky do 6 m</t>
  </si>
  <si>
    <t>800-764</t>
  </si>
  <si>
    <t xml:space="preserve">51,52,53,54,55,56,57,58, : </t>
  </si>
  <si>
    <t>Součet: : 1027,29560</t>
  </si>
  <si>
    <t>76642001XRAB</t>
  </si>
  <si>
    <t>Obklad stěn palubkami tl 25mm, palubky MD, lakování</t>
  </si>
  <si>
    <t>Podkladový rošt, obklad palubkami z měkkého dřeva šířky do 8 cm na pero a drážku, dodávka materiálu, nátěr dvojnásobný syntetickým lakem.</t>
  </si>
  <si>
    <t>255</t>
  </si>
  <si>
    <t>998 76-6 Přesun hmot pro konstrukce truhlářské</t>
  </si>
  <si>
    <t>998766201R00</t>
  </si>
  <si>
    <t>800-766</t>
  </si>
  <si>
    <t xml:space="preserve">60, : </t>
  </si>
  <si>
    <t>Součet: : 1382,02350</t>
  </si>
  <si>
    <t>767_01</t>
  </si>
  <si>
    <t>D + M OK prvky nosných kcí vč. předepsaných povrchových úprav a zvedacích mechanismů</t>
  </si>
  <si>
    <t>kg</t>
  </si>
  <si>
    <t xml:space="preserve">výpis viz výkres kotvení : </t>
  </si>
  <si>
    <t>12265,37</t>
  </si>
  <si>
    <t>767_50_260_088</t>
  </si>
  <si>
    <t>D + M trapezového plechu vč. předepsaných povrchových úprav a zvedacích mechanismů</t>
  </si>
  <si>
    <t xml:space="preserve">m2    </t>
  </si>
  <si>
    <t>10,74*25,2*1,02</t>
  </si>
  <si>
    <t>D/01</t>
  </si>
  <si>
    <t>D + M garážových vrat 3600/3400 - automatický pohon, kompletně dle PD</t>
  </si>
  <si>
    <t>D/02</t>
  </si>
  <si>
    <t>D + M garážových vrat 3600/3400 - ruční pohon, kompletně dle PD</t>
  </si>
  <si>
    <t>Z/01</t>
  </si>
  <si>
    <t>D + M provětrání střechy, kompletně dle výkresu D1.1-08</t>
  </si>
  <si>
    <t>Z/VO</t>
  </si>
  <si>
    <t>D + M okenních otvorů 1800*3200, kompletně dle PD</t>
  </si>
  <si>
    <t>998 76-7 Přesun hmot pro kovové stavební doplňk. konstrukce</t>
  </si>
  <si>
    <t>998767201R00</t>
  </si>
  <si>
    <t>800-767</t>
  </si>
  <si>
    <t xml:space="preserve">62,63,64,65,66,67, : </t>
  </si>
  <si>
    <t>Součet: : 11033,01150</t>
  </si>
  <si>
    <t>777 11 Podlahy lité epoxidové</t>
  </si>
  <si>
    <t>777 11-1 dvousložkové</t>
  </si>
  <si>
    <t>777116041RT1</t>
  </si>
  <si>
    <t>...tloušťky 3 mm</t>
  </si>
  <si>
    <t>800-773</t>
  </si>
  <si>
    <t>včetně penetračního nátěru s tvrdidlem.</t>
  </si>
  <si>
    <t>998 77-7 Přesun hmot pro podlahy syntetické</t>
  </si>
  <si>
    <t>998777202R00</t>
  </si>
  <si>
    <t>...v objektech výšky do 12 m</t>
  </si>
  <si>
    <t xml:space="preserve">69, : </t>
  </si>
  <si>
    <t>Součet: : 1494,74470</t>
  </si>
  <si>
    <t>01</t>
  </si>
  <si>
    <t>ELI - samostataný rozpočet v samostatné části PD</t>
  </si>
  <si>
    <t>rozp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</si>
</sst>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color indexed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5" fillId="0" borderId="37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/>
    <xf numFmtId="4" fontId="5" fillId="0" borderId="12" xfId="0" applyNumberFormat="1" applyFont="1" applyBorder="1" applyAlignment="1"/>
    <xf numFmtId="4" fontId="5" fillId="0" borderId="27" xfId="0" applyNumberFormat="1" applyFont="1" applyBorder="1"/>
    <xf numFmtId="4" fontId="5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3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4" fillId="4" borderId="55" xfId="0" applyNumberFormat="1" applyFont="1" applyFill="1" applyBorder="1" applyAlignment="1">
      <alignment horizontal="center" shrinkToFit="1"/>
    </xf>
    <xf numFmtId="0" fontId="6" fillId="4" borderId="23" xfId="0" applyFont="1" applyFill="1" applyBorder="1" applyAlignment="1">
      <alignment vertical="center"/>
    </xf>
    <xf numFmtId="0" fontId="5" fillId="4" borderId="25" xfId="0" applyFont="1" applyFill="1" applyBorder="1" applyAlignment="1">
      <alignment vertical="center"/>
    </xf>
    <xf numFmtId="0" fontId="6" fillId="4" borderId="25" xfId="0" applyFont="1" applyFill="1" applyBorder="1" applyAlignment="1">
      <alignment vertical="center"/>
    </xf>
    <xf numFmtId="0" fontId="6" fillId="4" borderId="60" xfId="0" applyFont="1" applyFill="1" applyBorder="1" applyAlignment="1">
      <alignment vertical="center"/>
    </xf>
    <xf numFmtId="0" fontId="6" fillId="4" borderId="61" xfId="0" applyFont="1" applyFill="1" applyBorder="1" applyAlignment="1">
      <alignment vertical="center"/>
    </xf>
    <xf numFmtId="4" fontId="5" fillId="4" borderId="62" xfId="0" applyNumberFormat="1" applyFont="1" applyFill="1" applyBorder="1" applyAlignment="1">
      <alignment vertical="center" shrinkToFit="1"/>
    </xf>
    <xf numFmtId="0" fontId="4" fillId="0" borderId="37" xfId="0" applyFont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 wrapText="1" shrinkToFit="1"/>
    </xf>
    <xf numFmtId="0" fontId="4" fillId="4" borderId="39" xfId="0" applyFont="1" applyFill="1" applyBorder="1" applyAlignment="1">
      <alignment horizontal="center" vertical="center" wrapText="1" shrinkToFit="1"/>
    </xf>
    <xf numFmtId="4" fontId="3" fillId="0" borderId="37" xfId="0" applyNumberFormat="1" applyFont="1" applyBorder="1" applyAlignment="1">
      <alignment vertical="center"/>
    </xf>
    <xf numFmtId="4" fontId="3" fillId="0" borderId="44" xfId="0" applyNumberFormat="1" applyFont="1" applyBorder="1" applyAlignment="1">
      <alignment vertical="center"/>
    </xf>
    <xf numFmtId="4" fontId="3" fillId="0" borderId="45" xfId="0" applyNumberFormat="1" applyFont="1" applyBorder="1" applyAlignment="1">
      <alignment vertical="center" wrapText="1"/>
    </xf>
    <xf numFmtId="4" fontId="3" fillId="0" borderId="45" xfId="0" applyNumberFormat="1" applyFont="1" applyBorder="1" applyAlignment="1">
      <alignment horizontal="center" vertical="center" wrapText="1"/>
    </xf>
    <xf numFmtId="4" fontId="3" fillId="0" borderId="45" xfId="0" applyNumberFormat="1" applyFont="1" applyBorder="1" applyAlignment="1">
      <alignment vertical="center" wrapText="1" shrinkToFit="1"/>
    </xf>
    <xf numFmtId="4" fontId="3" fillId="0" borderId="39" xfId="0" applyNumberFormat="1" applyFont="1" applyBorder="1" applyAlignment="1">
      <alignment vertical="center" shrinkToFit="1"/>
    </xf>
    <xf numFmtId="4" fontId="3" fillId="0" borderId="0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vertical="center" wrapText="1" shrinkToFit="1"/>
    </xf>
    <xf numFmtId="4" fontId="3" fillId="0" borderId="42" xfId="0" applyNumberFormat="1" applyFont="1" applyBorder="1" applyAlignment="1">
      <alignment vertical="center" shrinkToFit="1"/>
    </xf>
    <xf numFmtId="4" fontId="3" fillId="0" borderId="4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vertical="center" wrapText="1" shrinkToFit="1"/>
    </xf>
    <xf numFmtId="4" fontId="3" fillId="0" borderId="43" xfId="0" applyNumberFormat="1" applyFont="1" applyBorder="1" applyAlignment="1">
      <alignment vertical="center" shrinkToFit="1"/>
    </xf>
    <xf numFmtId="4" fontId="4" fillId="0" borderId="37" xfId="0" applyNumberFormat="1" applyFont="1" applyBorder="1" applyAlignment="1">
      <alignment vertical="center"/>
    </xf>
    <xf numFmtId="4" fontId="4" fillId="6" borderId="40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horizontal="center" vertical="center"/>
    </xf>
    <xf numFmtId="4" fontId="4" fillId="6" borderId="10" xfId="0" applyNumberFormat="1" applyFont="1" applyFill="1" applyBorder="1" applyAlignment="1">
      <alignment vertical="center" shrinkToFit="1"/>
    </xf>
    <xf numFmtId="4" fontId="4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6" fillId="0" borderId="0" xfId="0" applyFont="1" applyAlignment="1">
      <alignment vertical="top"/>
    </xf>
    <xf numFmtId="0" fontId="12" fillId="0" borderId="0" xfId="0" applyFont="1" applyAlignment="1">
      <alignment vertical="top"/>
    </xf>
    <xf numFmtId="171" fontId="12" fillId="0" borderId="0" xfId="0" applyNumberFormat="1" applyFont="1" applyAlignment="1">
      <alignment vertical="top"/>
    </xf>
    <xf numFmtId="49" fontId="7" fillId="0" borderId="0" xfId="0" applyNumberFormat="1" applyFont="1"/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4" fillId="4" borderId="55" xfId="0" applyNumberFormat="1" applyFont="1" applyFill="1" applyBorder="1" applyAlignment="1">
      <alignment horizontal="right"/>
    </xf>
    <xf numFmtId="0" fontId="5" fillId="4" borderId="23" xfId="0" applyFont="1" applyFill="1" applyBorder="1" applyAlignment="1">
      <alignment vertical="center"/>
    </xf>
    <xf numFmtId="0" fontId="12" fillId="4" borderId="25" xfId="0" applyFont="1" applyFill="1" applyBorder="1" applyAlignment="1">
      <alignment vertical="center"/>
    </xf>
    <xf numFmtId="0" fontId="12" fillId="4" borderId="60" xfId="0" applyFont="1" applyFill="1" applyBorder="1" applyAlignment="1">
      <alignment vertical="center"/>
    </xf>
    <xf numFmtId="0" fontId="12" fillId="4" borderId="61" xfId="0" applyFont="1" applyFill="1" applyBorder="1" applyAlignment="1">
      <alignment vertical="center"/>
    </xf>
    <xf numFmtId="4" fontId="5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2" fillId="0" borderId="0" xfId="0" applyNumberFormat="1" applyFont="1" applyAlignment="1">
      <alignment vertical="top"/>
    </xf>
    <xf numFmtId="0" fontId="16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2" fillId="0" borderId="37" xfId="0" applyNumberFormat="1" applyFont="1" applyBorder="1" applyAlignment="1">
      <alignment vertical="top"/>
    </xf>
    <xf numFmtId="0" fontId="7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7" fillId="0" borderId="42" xfId="0" applyFont="1" applyBorder="1" applyAlignment="1">
      <alignment horizontal="center" vertical="top" shrinkToFit="1"/>
    </xf>
    <xf numFmtId="0" fontId="14" fillId="0" borderId="0" xfId="0" applyNumberFormat="1" applyFont="1" applyBorder="1" applyAlignment="1">
      <alignment vertical="top" wrapText="1" shrinkToFit="1"/>
    </xf>
    <xf numFmtId="49" fontId="7" fillId="5" borderId="0" xfId="0" applyNumberFormat="1" applyFont="1" applyFill="1" applyBorder="1" applyAlignment="1" applyProtection="1">
      <alignment vertical="top" shrinkToFit="1"/>
      <protection locked="0"/>
    </xf>
    <xf numFmtId="0" fontId="15" fillId="0" borderId="42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7" fillId="0" borderId="42" xfId="0" applyNumberFormat="1" applyFont="1" applyBorder="1" applyAlignment="1">
      <alignment vertical="top" shrinkToFit="1"/>
    </xf>
    <xf numFmtId="172" fontId="14" fillId="0" borderId="0" xfId="0" applyNumberFormat="1" applyFont="1" applyBorder="1" applyAlignment="1">
      <alignment vertical="top" wrapText="1" shrinkToFit="1"/>
    </xf>
    <xf numFmtId="172" fontId="7" fillId="5" borderId="0" xfId="0" applyNumberFormat="1" applyFont="1" applyFill="1" applyBorder="1" applyAlignment="1" applyProtection="1">
      <alignment vertical="top" shrinkToFit="1"/>
      <protection locked="0"/>
    </xf>
    <xf numFmtId="172" fontId="15" fillId="0" borderId="42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7" fillId="5" borderId="42" xfId="0" applyNumberFormat="1" applyFont="1" applyFill="1" applyBorder="1" applyAlignment="1" applyProtection="1">
      <alignment vertical="top" shrinkToFit="1"/>
      <protection locked="0"/>
    </xf>
    <xf numFmtId="4" fontId="7" fillId="0" borderId="42" xfId="0" applyNumberFormat="1" applyFont="1" applyBorder="1" applyAlignment="1">
      <alignment vertical="top" shrinkToFit="1"/>
    </xf>
    <xf numFmtId="4" fontId="7" fillId="0" borderId="37" xfId="0" applyNumberFormat="1" applyFont="1" applyBorder="1" applyAlignment="1">
      <alignment vertical="top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8" xfId="0" applyNumberFormat="1" applyFont="1" applyBorder="1" applyAlignment="1">
      <alignment vertical="top" wrapText="1" shrinkToFit="1"/>
    </xf>
    <xf numFmtId="4" fontId="7" fillId="5" borderId="0" xfId="0" applyNumberFormat="1" applyFont="1" applyFill="1" applyBorder="1" applyAlignment="1" applyProtection="1">
      <alignment vertical="top" shrinkToFit="1"/>
      <protection locked="0"/>
    </xf>
    <xf numFmtId="4" fontId="7" fillId="5" borderId="38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7" fillId="0" borderId="42" xfId="0" applyNumberFormat="1" applyFont="1" applyBorder="1" applyAlignment="1">
      <alignment horizontal="left" vertical="top" wrapText="1"/>
    </xf>
    <xf numFmtId="0" fontId="14" fillId="0" borderId="37" xfId="0" applyNumberFormat="1" applyFont="1" applyBorder="1" applyAlignment="1">
      <alignment horizontal="left" vertical="top" wrapText="1"/>
    </xf>
    <xf numFmtId="0" fontId="7" fillId="5" borderId="37" xfId="0" applyNumberFormat="1" applyFont="1" applyFill="1" applyBorder="1" applyAlignment="1" applyProtection="1">
      <alignment horizontal="left" vertical="top" wrapText="1"/>
      <protection locked="0"/>
    </xf>
    <xf numFmtId="0" fontId="15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6" fillId="4" borderId="0" xfId="0" applyFont="1" applyFill="1" applyBorder="1"/>
    <xf numFmtId="49" fontId="6" fillId="4" borderId="0" xfId="0" applyNumberFormat="1" applyFont="1" applyFill="1" applyBorder="1"/>
    <xf numFmtId="49" fontId="6" fillId="4" borderId="0" xfId="0" applyNumberFormat="1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4" fontId="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2" fillId="0" borderId="47" xfId="0" applyFont="1" applyBorder="1" applyAlignment="1">
      <alignment vertical="top"/>
    </xf>
    <xf numFmtId="0" fontId="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7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24" xfId="0" applyNumberFormat="1" applyFont="1" applyBorder="1" applyAlignment="1">
      <alignment vertical="top"/>
    </xf>
    <xf numFmtId="0" fontId="7" fillId="5" borderId="24" xfId="0" applyNumberFormat="1" applyFont="1" applyFill="1" applyBorder="1" applyAlignment="1" applyProtection="1">
      <alignment horizontal="left" vertical="top" wrapText="1"/>
      <protection locked="0"/>
    </xf>
    <xf numFmtId="49" fontId="7" fillId="5" borderId="25" xfId="0" applyNumberFormat="1" applyFont="1" applyFill="1" applyBorder="1" applyAlignment="1" applyProtection="1">
      <alignment vertical="top" shrinkToFit="1"/>
      <protection locked="0"/>
    </xf>
    <xf numFmtId="172" fontId="7" fillId="5" borderId="25" xfId="0" applyNumberFormat="1" applyFont="1" applyFill="1" applyBorder="1" applyAlignment="1" applyProtection="1">
      <alignment vertical="top" shrinkToFit="1"/>
      <protection locked="0"/>
    </xf>
    <xf numFmtId="4" fontId="7" fillId="5" borderId="25" xfId="0" applyNumberFormat="1" applyFont="1" applyFill="1" applyBorder="1" applyAlignment="1" applyProtection="1">
      <alignment vertical="top" shrinkToFit="1"/>
      <protection locked="0"/>
    </xf>
    <xf numFmtId="4" fontId="7" fillId="5" borderId="56" xfId="0" applyNumberFormat="1" applyFont="1" applyFill="1" applyBorder="1" applyAlignment="1" applyProtection="1">
      <alignment vertical="top" shrinkToFit="1"/>
      <protection locked="0"/>
    </xf>
    <xf numFmtId="4" fontId="7" fillId="0" borderId="24" xfId="0" applyNumberFormat="1" applyFont="1" applyBorder="1" applyAlignment="1">
      <alignment vertical="top" shrinkToFit="1"/>
    </xf>
    <xf numFmtId="4" fontId="7" fillId="0" borderId="79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0" fontId="12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  <xf numFmtId="49" fontId="7" fillId="0" borderId="9" xfId="0" applyNumberFormat="1" applyFont="1" applyBorder="1"/>
    <xf numFmtId="0" fontId="7" fillId="0" borderId="44" xfId="0" applyNumberFormat="1" applyFont="1" applyBorder="1" applyAlignment="1">
      <alignment vertical="top" wrapText="1"/>
    </xf>
    <xf numFmtId="0" fontId="7" fillId="0" borderId="37" xfId="0" applyNumberFormat="1" applyFont="1" applyBorder="1" applyAlignment="1">
      <alignment vertical="top" wrapText="1"/>
    </xf>
    <xf numFmtId="0" fontId="7" fillId="0" borderId="45" xfId="0" applyNumberFormat="1" applyFont="1" applyBorder="1" applyAlignment="1">
      <alignment vertical="top" wrapText="1" shrinkToFit="1"/>
    </xf>
    <xf numFmtId="172" fontId="7" fillId="0" borderId="45" xfId="0" applyNumberFormat="1" applyFont="1" applyBorder="1" applyAlignment="1">
      <alignment vertical="top" wrapText="1" shrinkToFit="1"/>
    </xf>
    <xf numFmtId="172" fontId="7" fillId="5" borderId="42" xfId="0" applyNumberFormat="1" applyFont="1" applyFill="1" applyBorder="1" applyAlignment="1" applyProtection="1">
      <alignment vertical="top" shrinkToFit="1"/>
      <protection locked="0"/>
    </xf>
    <xf numFmtId="4" fontId="7" fillId="0" borderId="45" xfId="0" applyNumberFormat="1" applyFont="1" applyBorder="1" applyAlignment="1">
      <alignment vertical="top" wrapText="1" shrinkToFit="1"/>
    </xf>
    <xf numFmtId="4" fontId="7" fillId="0" borderId="46" xfId="0" applyNumberFormat="1" applyFont="1" applyBorder="1" applyAlignment="1">
      <alignment vertical="top" wrapText="1" shrinkToFit="1"/>
    </xf>
    <xf numFmtId="4" fontId="7" fillId="0" borderId="38" xfId="0" applyNumberFormat="1" applyFont="1" applyBorder="1" applyAlignment="1">
      <alignment vertical="top" wrapText="1" shrinkToFit="1"/>
    </xf>
    <xf numFmtId="0" fontId="7" fillId="0" borderId="44" xfId="0" applyNumberFormat="1" applyFont="1" applyBorder="1" applyAlignment="1">
      <alignment horizontal="left" vertical="top" wrapText="1"/>
    </xf>
    <xf numFmtId="0" fontId="7" fillId="0" borderId="37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vertical="top" wrapText="1" shrinkToFit="1"/>
    </xf>
    <xf numFmtId="172" fontId="7" fillId="0" borderId="0" xfId="0" applyNumberFormat="1" applyFont="1" applyBorder="1" applyAlignment="1">
      <alignment vertical="top" wrapText="1" shrinkToFit="1"/>
    </xf>
    <xf numFmtId="4" fontId="7" fillId="0" borderId="0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8125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65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04" t="s">
        <v>42</v>
      </c>
      <c r="H11" s="13" t="s">
        <v>2</v>
      </c>
      <c r="I11" s="106" t="s">
        <v>52</v>
      </c>
      <c r="J11" s="51"/>
    </row>
    <row r="12" spans="1:14" x14ac:dyDescent="0.2">
      <c r="D12" s="104" t="s">
        <v>43</v>
      </c>
      <c r="H12" s="13" t="s">
        <v>3</v>
      </c>
      <c r="I12" s="106" t="s">
        <v>53</v>
      </c>
      <c r="J12" s="51"/>
    </row>
    <row r="13" spans="1:14" ht="12" customHeight="1" x14ac:dyDescent="0.2">
      <c r="C13" s="105" t="s">
        <v>45</v>
      </c>
      <c r="D13" s="104" t="s">
        <v>44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04" t="s">
        <v>46</v>
      </c>
      <c r="H15" s="13" t="s">
        <v>2</v>
      </c>
      <c r="I15" s="106" t="s">
        <v>50</v>
      </c>
      <c r="J15" s="52"/>
    </row>
    <row r="16" spans="1:14" ht="12" customHeight="1" x14ac:dyDescent="0.2">
      <c r="C16" s="13"/>
      <c r="D16" s="104" t="s">
        <v>47</v>
      </c>
      <c r="H16" s="13" t="s">
        <v>3</v>
      </c>
      <c r="I16" s="106" t="s">
        <v>51</v>
      </c>
      <c r="J16" s="52"/>
    </row>
    <row r="17" spans="1:16" ht="12" customHeight="1" x14ac:dyDescent="0.2">
      <c r="C17" s="105" t="s">
        <v>49</v>
      </c>
      <c r="D17" s="104" t="s">
        <v>48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7"/>
      <c r="B21" s="108" t="s">
        <v>19</v>
      </c>
      <c r="C21" s="109"/>
      <c r="D21" s="109"/>
      <c r="E21" s="110"/>
      <c r="F21" s="111"/>
      <c r="G21" s="111"/>
      <c r="H21" s="118" t="s">
        <v>20</v>
      </c>
      <c r="I21" s="119" t="s">
        <v>21</v>
      </c>
      <c r="J21" s="120" t="s">
        <v>22</v>
      </c>
    </row>
    <row r="22" spans="1:16" x14ac:dyDescent="0.2">
      <c r="A22" s="115"/>
      <c r="B22" s="115" t="s">
        <v>54</v>
      </c>
      <c r="C22" s="116"/>
      <c r="D22" s="116"/>
      <c r="E22" s="116"/>
      <c r="F22" s="116"/>
      <c r="G22" s="117"/>
      <c r="H22" s="121"/>
      <c r="I22" s="122">
        <v>1</v>
      </c>
      <c r="J22" s="123"/>
    </row>
    <row r="23" spans="1:16" x14ac:dyDescent="0.2">
      <c r="A23" s="115"/>
      <c r="B23" s="115" t="s">
        <v>55</v>
      </c>
      <c r="C23" s="116" t="s">
        <v>56</v>
      </c>
      <c r="D23" s="116"/>
      <c r="E23" s="116"/>
      <c r="F23" s="116"/>
      <c r="G23" s="117"/>
      <c r="H23" s="121"/>
      <c r="I23" s="122">
        <v>1</v>
      </c>
      <c r="J23" s="123">
        <f>'Rekapitulace Objekt 00'!H19</f>
        <v>0</v>
      </c>
      <c r="O23">
        <f>'Rekapitulace Objekt 00'!O21</f>
        <v>0</v>
      </c>
      <c r="P23">
        <f>'Rekapitulace Objekt 00'!P21</f>
        <v>0</v>
      </c>
    </row>
    <row r="24" spans="1:16" x14ac:dyDescent="0.2">
      <c r="A24" s="115"/>
      <c r="B24" s="115" t="s">
        <v>57</v>
      </c>
      <c r="C24" s="116"/>
      <c r="D24" s="116"/>
      <c r="E24" s="116"/>
      <c r="F24" s="116"/>
      <c r="G24" s="117"/>
      <c r="H24" s="121"/>
      <c r="I24" s="122">
        <v>1</v>
      </c>
      <c r="J24" s="123"/>
    </row>
    <row r="25" spans="1:16" x14ac:dyDescent="0.2">
      <c r="A25" s="115"/>
      <c r="B25" s="115" t="s">
        <v>58</v>
      </c>
      <c r="C25" s="116" t="s">
        <v>41</v>
      </c>
      <c r="D25" s="116"/>
      <c r="E25" s="116"/>
      <c r="F25" s="116"/>
      <c r="G25" s="117"/>
      <c r="H25" s="121" t="s">
        <v>59</v>
      </c>
      <c r="I25" s="122">
        <v>1</v>
      </c>
      <c r="J25" s="123">
        <f>'Rekapitulace Objekt SO 01'!H22</f>
        <v>0</v>
      </c>
      <c r="O25">
        <f>'Rekapitulace Objekt SO 01'!O24</f>
        <v>0</v>
      </c>
      <c r="P25">
        <f>'Rekapitulace Objekt SO 01'!P24</f>
        <v>0</v>
      </c>
    </row>
    <row r="26" spans="1:16" ht="25.5" customHeight="1" x14ac:dyDescent="0.25">
      <c r="A26" s="125"/>
      <c r="B26" s="126" t="s">
        <v>60</v>
      </c>
      <c r="C26" s="127"/>
      <c r="D26" s="127"/>
      <c r="E26" s="127"/>
      <c r="F26" s="128"/>
      <c r="G26" s="129"/>
      <c r="H26" s="130"/>
      <c r="I26" s="131"/>
      <c r="J26" s="124">
        <f>SUM(J22:J25)</f>
        <v>0</v>
      </c>
    </row>
    <row r="27" spans="1:16" ht="13.5" thickBot="1" x14ac:dyDescent="0.25">
      <c r="J27" s="114"/>
    </row>
    <row r="28" spans="1:16" x14ac:dyDescent="0.2">
      <c r="A28" s="143"/>
      <c r="B28" s="144" t="s">
        <v>61</v>
      </c>
      <c r="C28" s="145"/>
      <c r="D28" s="145"/>
      <c r="E28" s="145"/>
      <c r="F28" s="145"/>
      <c r="G28" s="146"/>
      <c r="H28" s="145"/>
      <c r="I28" s="147"/>
      <c r="J28" s="148" t="s">
        <v>22</v>
      </c>
    </row>
    <row r="29" spans="1:16" x14ac:dyDescent="0.2">
      <c r="A29" s="138"/>
      <c r="B29" s="133" t="s">
        <v>62</v>
      </c>
      <c r="C29" s="133"/>
      <c r="D29" s="133"/>
      <c r="E29" s="133">
        <v>15</v>
      </c>
      <c r="F29" s="133" t="s">
        <v>63</v>
      </c>
      <c r="G29" s="135"/>
      <c r="H29" s="133"/>
      <c r="I29" s="134"/>
      <c r="J29" s="141">
        <f>SUM(O23:O26)</f>
        <v>0</v>
      </c>
    </row>
    <row r="30" spans="1:16" x14ac:dyDescent="0.2">
      <c r="A30" s="139"/>
      <c r="B30" s="46" t="s">
        <v>64</v>
      </c>
      <c r="C30" s="46"/>
      <c r="D30" s="46"/>
      <c r="E30" s="46">
        <v>15</v>
      </c>
      <c r="F30" s="46" t="s">
        <v>63</v>
      </c>
      <c r="G30" s="136"/>
      <c r="H30" s="46"/>
      <c r="I30" s="132"/>
      <c r="J30" s="142">
        <f>J29*(E30/100)</f>
        <v>0</v>
      </c>
    </row>
    <row r="31" spans="1:16" x14ac:dyDescent="0.2">
      <c r="A31" s="139"/>
      <c r="B31" s="46" t="s">
        <v>62</v>
      </c>
      <c r="C31" s="46"/>
      <c r="D31" s="46"/>
      <c r="E31" s="46">
        <v>21</v>
      </c>
      <c r="F31" s="46" t="s">
        <v>63</v>
      </c>
      <c r="G31" s="136"/>
      <c r="H31" s="46"/>
      <c r="I31" s="132"/>
      <c r="J31" s="142">
        <f>SUM(P23:P26)</f>
        <v>0</v>
      </c>
    </row>
    <row r="32" spans="1:16" ht="13.5" thickBot="1" x14ac:dyDescent="0.25">
      <c r="A32" s="140"/>
      <c r="B32" s="39" t="s">
        <v>64</v>
      </c>
      <c r="C32" s="39"/>
      <c r="D32" s="39"/>
      <c r="E32" s="39">
        <v>21</v>
      </c>
      <c r="F32" s="39" t="s">
        <v>63</v>
      </c>
      <c r="G32" s="137"/>
      <c r="H32" s="46"/>
      <c r="I32" s="132"/>
      <c r="J32" s="142">
        <f>J31*(E32/100)</f>
        <v>0</v>
      </c>
    </row>
    <row r="33" spans="1:10" ht="16.5" thickBot="1" x14ac:dyDescent="0.25">
      <c r="A33" s="149"/>
      <c r="B33" s="150" t="s">
        <v>65</v>
      </c>
      <c r="C33" s="151"/>
      <c r="D33" s="151"/>
      <c r="E33" s="151"/>
      <c r="F33" s="151"/>
      <c r="G33" s="151"/>
      <c r="H33" s="152"/>
      <c r="I33" s="153"/>
      <c r="J33" s="154">
        <f>SUM(J29:J32)</f>
        <v>0</v>
      </c>
    </row>
    <row r="42" spans="1:10" ht="15.75" x14ac:dyDescent="0.25">
      <c r="B42" s="27" t="s">
        <v>66</v>
      </c>
    </row>
    <row r="44" spans="1:10" ht="25.5" customHeight="1" x14ac:dyDescent="0.2">
      <c r="A44" s="155"/>
      <c r="B44" s="156" t="s">
        <v>67</v>
      </c>
      <c r="C44" s="157" t="s">
        <v>68</v>
      </c>
      <c r="D44" s="157"/>
      <c r="E44" s="157"/>
      <c r="F44" s="157"/>
      <c r="G44" s="158"/>
      <c r="H44" s="158"/>
      <c r="I44" s="158"/>
      <c r="J44" s="159" t="s">
        <v>69</v>
      </c>
    </row>
    <row r="45" spans="1:10" ht="25.5" customHeight="1" x14ac:dyDescent="0.2">
      <c r="A45" s="160"/>
      <c r="B45" s="161" t="s">
        <v>55</v>
      </c>
      <c r="C45" s="162" t="s">
        <v>70</v>
      </c>
      <c r="D45" s="162"/>
      <c r="E45" s="162"/>
      <c r="F45" s="163"/>
      <c r="G45" s="164"/>
      <c r="H45" s="164"/>
      <c r="I45" s="164"/>
      <c r="J45" s="165">
        <f>'SO 01 SO 01_R1 Pol'!F8</f>
        <v>0</v>
      </c>
    </row>
    <row r="46" spans="1:10" ht="25.5" customHeight="1" x14ac:dyDescent="0.2">
      <c r="A46" s="160"/>
      <c r="B46" s="160" t="s">
        <v>71</v>
      </c>
      <c r="C46" s="166" t="s">
        <v>72</v>
      </c>
      <c r="D46" s="166"/>
      <c r="E46" s="166"/>
      <c r="F46" s="167"/>
      <c r="G46" s="168"/>
      <c r="H46" s="168"/>
      <c r="I46" s="168"/>
      <c r="J46" s="169">
        <f>'SO 01 SO 01_R1 Pol'!F27</f>
        <v>0</v>
      </c>
    </row>
    <row r="47" spans="1:10" ht="25.5" customHeight="1" x14ac:dyDescent="0.2">
      <c r="A47" s="160"/>
      <c r="B47" s="160" t="s">
        <v>73</v>
      </c>
      <c r="C47" s="166" t="s">
        <v>74</v>
      </c>
      <c r="D47" s="166"/>
      <c r="E47" s="166"/>
      <c r="F47" s="167"/>
      <c r="G47" s="168"/>
      <c r="H47" s="168"/>
      <c r="I47" s="168"/>
      <c r="J47" s="169">
        <f>'SO 01 SO 01_R1 Pol'!F81</f>
        <v>0</v>
      </c>
    </row>
    <row r="48" spans="1:10" ht="25.5" customHeight="1" x14ac:dyDescent="0.2">
      <c r="A48" s="160"/>
      <c r="B48" s="160" t="s">
        <v>75</v>
      </c>
      <c r="C48" s="166" t="s">
        <v>76</v>
      </c>
      <c r="D48" s="166"/>
      <c r="E48" s="166"/>
      <c r="F48" s="167"/>
      <c r="G48" s="168"/>
      <c r="H48" s="168"/>
      <c r="I48" s="168"/>
      <c r="J48" s="169">
        <f>'SO 01 SO 01_R1 Pol'!F105</f>
        <v>0</v>
      </c>
    </row>
    <row r="49" spans="1:10" ht="25.5" customHeight="1" x14ac:dyDescent="0.2">
      <c r="A49" s="160"/>
      <c r="B49" s="160" t="s">
        <v>77</v>
      </c>
      <c r="C49" s="166" t="s">
        <v>78</v>
      </c>
      <c r="D49" s="166"/>
      <c r="E49" s="166"/>
      <c r="F49" s="167"/>
      <c r="G49" s="168"/>
      <c r="H49" s="168"/>
      <c r="I49" s="168"/>
      <c r="J49" s="169">
        <f>'SO 01 SO 01_R1 Pol'!F150</f>
        <v>0</v>
      </c>
    </row>
    <row r="50" spans="1:10" ht="25.5" customHeight="1" x14ac:dyDescent="0.2">
      <c r="A50" s="160"/>
      <c r="B50" s="160" t="s">
        <v>79</v>
      </c>
      <c r="C50" s="166" t="s">
        <v>80</v>
      </c>
      <c r="D50" s="166"/>
      <c r="E50" s="166"/>
      <c r="F50" s="167"/>
      <c r="G50" s="168"/>
      <c r="H50" s="168"/>
      <c r="I50" s="168"/>
      <c r="J50" s="169">
        <f>'SO 01 SO 01_R1 Pol'!F220</f>
        <v>0</v>
      </c>
    </row>
    <row r="51" spans="1:10" ht="25.5" customHeight="1" x14ac:dyDescent="0.2">
      <c r="A51" s="160"/>
      <c r="B51" s="160" t="s">
        <v>81</v>
      </c>
      <c r="C51" s="166" t="s">
        <v>82</v>
      </c>
      <c r="D51" s="166"/>
      <c r="E51" s="166"/>
      <c r="F51" s="167"/>
      <c r="G51" s="168"/>
      <c r="H51" s="168"/>
      <c r="I51" s="168"/>
      <c r="J51" s="169">
        <f>'SO 01 SO 01_R1 Pol'!F292</f>
        <v>0</v>
      </c>
    </row>
    <row r="52" spans="1:10" ht="25.5" customHeight="1" x14ac:dyDescent="0.2">
      <c r="A52" s="160"/>
      <c r="B52" s="160" t="s">
        <v>83</v>
      </c>
      <c r="C52" s="166" t="s">
        <v>84</v>
      </c>
      <c r="D52" s="166"/>
      <c r="E52" s="166"/>
      <c r="F52" s="167"/>
      <c r="G52" s="168"/>
      <c r="H52" s="168"/>
      <c r="I52" s="168"/>
      <c r="J52" s="169">
        <f>'SO 01 SO 01_R1 Pol'!F309</f>
        <v>0</v>
      </c>
    </row>
    <row r="53" spans="1:10" ht="25.5" customHeight="1" x14ac:dyDescent="0.2">
      <c r="A53" s="160"/>
      <c r="B53" s="160" t="s">
        <v>85</v>
      </c>
      <c r="C53" s="166" t="s">
        <v>86</v>
      </c>
      <c r="D53" s="166"/>
      <c r="E53" s="166"/>
      <c r="F53" s="167"/>
      <c r="G53" s="168"/>
      <c r="H53" s="168"/>
      <c r="I53" s="168"/>
      <c r="J53" s="169">
        <f>'SO 01 SO 01_R1 Pol'!F325</f>
        <v>0</v>
      </c>
    </row>
    <row r="54" spans="1:10" ht="25.5" customHeight="1" x14ac:dyDescent="0.2">
      <c r="A54" s="160"/>
      <c r="B54" s="160" t="s">
        <v>87</v>
      </c>
      <c r="C54" s="166" t="s">
        <v>88</v>
      </c>
      <c r="D54" s="166"/>
      <c r="E54" s="166"/>
      <c r="F54" s="167"/>
      <c r="G54" s="168"/>
      <c r="H54" s="168"/>
      <c r="I54" s="168"/>
      <c r="J54" s="169">
        <f>'SO 01 SO 01_R1 Pol'!F331</f>
        <v>0</v>
      </c>
    </row>
    <row r="55" spans="1:10" ht="25.5" customHeight="1" x14ac:dyDescent="0.2">
      <c r="A55" s="160"/>
      <c r="B55" s="160" t="s">
        <v>89</v>
      </c>
      <c r="C55" s="166" t="s">
        <v>90</v>
      </c>
      <c r="D55" s="166"/>
      <c r="E55" s="166"/>
      <c r="F55" s="167"/>
      <c r="G55" s="168"/>
      <c r="H55" s="168"/>
      <c r="I55" s="168"/>
      <c r="J55" s="169">
        <f>'SO 01 SO 01_R1 Pol'!F384</f>
        <v>0</v>
      </c>
    </row>
    <row r="56" spans="1:10" ht="25.5" customHeight="1" x14ac:dyDescent="0.2">
      <c r="A56" s="160"/>
      <c r="B56" s="160" t="s">
        <v>91</v>
      </c>
      <c r="C56" s="166" t="s">
        <v>92</v>
      </c>
      <c r="D56" s="166"/>
      <c r="E56" s="166"/>
      <c r="F56" s="167"/>
      <c r="G56" s="168"/>
      <c r="H56" s="168"/>
      <c r="I56" s="168"/>
      <c r="J56" s="169">
        <f>'SO 01 SO 01_R1 Pol'!F422</f>
        <v>0</v>
      </c>
    </row>
    <row r="57" spans="1:10" ht="25.5" customHeight="1" x14ac:dyDescent="0.2">
      <c r="A57" s="160"/>
      <c r="B57" s="160" t="s">
        <v>93</v>
      </c>
      <c r="C57" s="166" t="s">
        <v>94</v>
      </c>
      <c r="D57" s="166"/>
      <c r="E57" s="166"/>
      <c r="F57" s="167"/>
      <c r="G57" s="168"/>
      <c r="H57" s="168"/>
      <c r="I57" s="168"/>
      <c r="J57" s="169">
        <f>'SO 01 SO 01_R1 Pol'!F435</f>
        <v>0</v>
      </c>
    </row>
    <row r="58" spans="1:10" ht="25.5" customHeight="1" x14ac:dyDescent="0.2">
      <c r="A58" s="160"/>
      <c r="B58" s="160" t="s">
        <v>95</v>
      </c>
      <c r="C58" s="166" t="s">
        <v>96</v>
      </c>
      <c r="D58" s="166"/>
      <c r="E58" s="166"/>
      <c r="F58" s="167"/>
      <c r="G58" s="168"/>
      <c r="H58" s="168"/>
      <c r="I58" s="168"/>
      <c r="J58" s="169">
        <f>'SO 01 SO 01_R1 Pol'!F463</f>
        <v>0</v>
      </c>
    </row>
    <row r="59" spans="1:10" ht="25.5" customHeight="1" x14ac:dyDescent="0.2">
      <c r="A59" s="160"/>
      <c r="B59" s="160" t="s">
        <v>97</v>
      </c>
      <c r="C59" s="166" t="s">
        <v>98</v>
      </c>
      <c r="D59" s="166"/>
      <c r="E59" s="166"/>
      <c r="F59" s="167"/>
      <c r="G59" s="168"/>
      <c r="H59" s="168"/>
      <c r="I59" s="168"/>
      <c r="J59" s="169">
        <f>'SO 01 SO 01_R1 Pol'!F482</f>
        <v>0</v>
      </c>
    </row>
    <row r="60" spans="1:10" ht="25.5" customHeight="1" x14ac:dyDescent="0.2">
      <c r="A60" s="160"/>
      <c r="B60" s="160" t="s">
        <v>99</v>
      </c>
      <c r="C60" s="166" t="s">
        <v>100</v>
      </c>
      <c r="D60" s="166"/>
      <c r="E60" s="166"/>
      <c r="F60" s="167"/>
      <c r="G60" s="168"/>
      <c r="H60" s="168"/>
      <c r="I60" s="168"/>
      <c r="J60" s="169">
        <f>'00 00 Naklady'!F8</f>
        <v>0</v>
      </c>
    </row>
    <row r="61" spans="1:10" ht="25.5" customHeight="1" x14ac:dyDescent="0.2">
      <c r="A61" s="160"/>
      <c r="B61" s="170" t="s">
        <v>101</v>
      </c>
      <c r="C61" s="171" t="s">
        <v>102</v>
      </c>
      <c r="D61" s="171"/>
      <c r="E61" s="171"/>
      <c r="F61" s="172"/>
      <c r="G61" s="173"/>
      <c r="H61" s="173"/>
      <c r="I61" s="173"/>
      <c r="J61" s="174">
        <f>'00 00 Naklady'!F18</f>
        <v>0</v>
      </c>
    </row>
    <row r="62" spans="1:10" ht="25.5" customHeight="1" x14ac:dyDescent="0.2">
      <c r="A62" s="175"/>
      <c r="B62" s="176" t="s">
        <v>103</v>
      </c>
      <c r="C62" s="177"/>
      <c r="D62" s="177"/>
      <c r="E62" s="177"/>
      <c r="F62" s="178"/>
      <c r="G62" s="179"/>
      <c r="H62" s="179"/>
      <c r="I62" s="179"/>
      <c r="J62" s="180">
        <f>SUM(J45:J61)</f>
        <v>0</v>
      </c>
    </row>
    <row r="63" spans="1:10" x14ac:dyDescent="0.2">
      <c r="A63" s="112"/>
      <c r="B63" s="112"/>
      <c r="C63" s="112"/>
      <c r="D63" s="112"/>
      <c r="E63" s="112"/>
      <c r="F63" s="112"/>
      <c r="G63" s="113"/>
      <c r="H63" s="112"/>
      <c r="I63" s="113"/>
      <c r="J63" s="114"/>
    </row>
    <row r="64" spans="1:10" x14ac:dyDescent="0.2">
      <c r="A64" s="112"/>
      <c r="B64" s="112"/>
      <c r="C64" s="112"/>
      <c r="D64" s="112"/>
      <c r="E64" s="112"/>
      <c r="F64" s="112"/>
      <c r="G64" s="113"/>
      <c r="H64" s="112"/>
      <c r="I64" s="113"/>
      <c r="J64" s="114"/>
    </row>
    <row r="65" spans="1:10" x14ac:dyDescent="0.2">
      <c r="A65" s="112"/>
      <c r="B65" s="112"/>
      <c r="C65" s="112"/>
      <c r="D65" s="112"/>
      <c r="E65" s="112"/>
      <c r="F65" s="112"/>
      <c r="G65" s="113"/>
      <c r="H65" s="112"/>
      <c r="I65" s="113"/>
      <c r="J65" s="114"/>
    </row>
  </sheetData>
  <sheetProtection password="8125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8">
    <mergeCell ref="C56:I56"/>
    <mergeCell ref="C57:I57"/>
    <mergeCell ref="C58:I58"/>
    <mergeCell ref="C59:I59"/>
    <mergeCell ref="C60:I60"/>
    <mergeCell ref="C61:I61"/>
    <mergeCell ref="C50:I50"/>
    <mergeCell ref="C51:I51"/>
    <mergeCell ref="C52:I52"/>
    <mergeCell ref="C53:I53"/>
    <mergeCell ref="C54:I54"/>
    <mergeCell ref="C55:I55"/>
    <mergeCell ref="B26:E26"/>
    <mergeCell ref="C45:I45"/>
    <mergeCell ref="C46:I46"/>
    <mergeCell ref="C47:I47"/>
    <mergeCell ref="C48:I48"/>
    <mergeCell ref="C49:I49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LI/N031</v>
      </c>
      <c r="C1" s="31" t="str">
        <f>Stavba!NazevStavby</f>
        <v>VÝSTAVBA GARÁŽOVÉ HALY - AREÁL DYKOVY ŠKOLKY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8125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8125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LI/N031</v>
      </c>
      <c r="C1" s="31" t="str">
        <f>Stavba!NazevStavby</f>
        <v>VÝSTAVBA GARÁŽOVÉ HALY - AREÁL DYKOVY ŠKOLKY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81" t="s">
        <v>55</v>
      </c>
      <c r="C2" s="182" t="s">
        <v>56</v>
      </c>
      <c r="D2" s="92"/>
      <c r="E2" s="92"/>
      <c r="F2" s="92"/>
      <c r="G2" s="26" t="s">
        <v>15</v>
      </c>
      <c r="H2" s="34"/>
      <c r="O2" s="8" t="s">
        <v>104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00</v>
      </c>
      <c r="H6" s="35"/>
    </row>
    <row r="7" spans="1:15" ht="15.75" customHeight="1" x14ac:dyDescent="0.25">
      <c r="B7" s="93" t="str">
        <f>C2</f>
        <v>VEDLEJŠÍ A OSTATNÍ NÁKLADY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105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83" t="s">
        <v>106</v>
      </c>
      <c r="B16" s="184"/>
      <c r="C16" s="184"/>
      <c r="D16" s="184"/>
      <c r="E16" s="184"/>
      <c r="F16" s="184"/>
      <c r="G16" s="184"/>
      <c r="H16" s="185"/>
      <c r="I16" s="32"/>
      <c r="J16" s="32"/>
    </row>
    <row r="17" spans="1:55" ht="12.75" customHeight="1" x14ac:dyDescent="0.2">
      <c r="A17" s="194" t="s">
        <v>107</v>
      </c>
      <c r="B17" s="195"/>
      <c r="C17" s="196"/>
      <c r="D17" s="196"/>
      <c r="E17" s="196"/>
      <c r="F17" s="196"/>
      <c r="G17" s="197"/>
      <c r="H17" s="198" t="s">
        <v>108</v>
      </c>
      <c r="I17" s="32"/>
      <c r="J17" s="32"/>
    </row>
    <row r="18" spans="1:55" ht="12.75" customHeight="1" x14ac:dyDescent="0.2">
      <c r="A18" s="192" t="s">
        <v>55</v>
      </c>
      <c r="B18" s="190" t="s">
        <v>56</v>
      </c>
      <c r="C18" s="189"/>
      <c r="D18" s="189"/>
      <c r="E18" s="189"/>
      <c r="F18" s="189"/>
      <c r="G18" s="191"/>
      <c r="H18" s="193">
        <f>'00 00 Naklady'!G35</f>
        <v>0</v>
      </c>
      <c r="I18" s="32"/>
      <c r="J18" s="32"/>
      <c r="O18">
        <f>'00 00 Naklady'!AN36</f>
        <v>0</v>
      </c>
      <c r="P18">
        <f>'00 00 Naklady'!AO36</f>
        <v>0</v>
      </c>
    </row>
    <row r="19" spans="1:55" ht="12.75" customHeight="1" thickBot="1" x14ac:dyDescent="0.25">
      <c r="A19" s="199"/>
      <c r="B19" s="200" t="s">
        <v>109</v>
      </c>
      <c r="C19" s="201"/>
      <c r="D19" s="202" t="str">
        <f>B2</f>
        <v>00</v>
      </c>
      <c r="E19" s="201"/>
      <c r="F19" s="201"/>
      <c r="G19" s="203"/>
      <c r="H19" s="204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205"/>
      <c r="I20" s="32"/>
      <c r="J20" s="32"/>
    </row>
    <row r="21" spans="1:55" ht="12.75" customHeight="1" x14ac:dyDescent="0.2">
      <c r="A21" s="215"/>
      <c r="B21" s="216"/>
      <c r="C21" s="216"/>
      <c r="D21" s="216"/>
      <c r="E21" s="217"/>
      <c r="F21" s="216"/>
      <c r="G21" s="216"/>
      <c r="H21" s="218" t="s">
        <v>61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210" t="s">
        <v>62</v>
      </c>
      <c r="B22" s="206"/>
      <c r="C22" s="206"/>
      <c r="D22" s="206">
        <v>15</v>
      </c>
      <c r="E22" s="207" t="s">
        <v>63</v>
      </c>
      <c r="F22" s="206"/>
      <c r="G22" s="206"/>
      <c r="H22" s="213">
        <f>SUM(O18:O19)</f>
        <v>0</v>
      </c>
      <c r="I22" s="32"/>
      <c r="J22" s="32"/>
    </row>
    <row r="23" spans="1:55" ht="12.75" customHeight="1" x14ac:dyDescent="0.2">
      <c r="A23" s="211" t="s">
        <v>64</v>
      </c>
      <c r="B23" s="187"/>
      <c r="C23" s="187"/>
      <c r="D23" s="187">
        <v>15</v>
      </c>
      <c r="E23" s="208" t="s">
        <v>63</v>
      </c>
      <c r="F23" s="187"/>
      <c r="G23" s="187"/>
      <c r="H23" s="214">
        <f>H22*(D23/100)</f>
        <v>0</v>
      </c>
      <c r="I23" s="32"/>
      <c r="J23" s="32"/>
    </row>
    <row r="24" spans="1:55" ht="12.75" customHeight="1" x14ac:dyDescent="0.2">
      <c r="A24" s="211" t="s">
        <v>62</v>
      </c>
      <c r="B24" s="187"/>
      <c r="C24" s="187"/>
      <c r="D24" s="187">
        <v>21</v>
      </c>
      <c r="E24" s="208" t="s">
        <v>63</v>
      </c>
      <c r="F24" s="187"/>
      <c r="G24" s="187"/>
      <c r="H24" s="214">
        <f>SUM(P18:P19)</f>
        <v>0</v>
      </c>
      <c r="I24" s="32"/>
      <c r="J24" s="32"/>
    </row>
    <row r="25" spans="1:55" ht="12.75" customHeight="1" thickBot="1" x14ac:dyDescent="0.25">
      <c r="A25" s="212" t="s">
        <v>64</v>
      </c>
      <c r="B25" s="188"/>
      <c r="C25" s="188"/>
      <c r="D25" s="188">
        <v>21</v>
      </c>
      <c r="E25" s="209" t="s">
        <v>63</v>
      </c>
      <c r="F25" s="187"/>
      <c r="G25" s="187"/>
      <c r="H25" s="214">
        <f>H24*(D25/100)</f>
        <v>0</v>
      </c>
      <c r="I25" s="32"/>
      <c r="J25" s="32"/>
    </row>
    <row r="26" spans="1:55" ht="12.75" customHeight="1" thickBot="1" x14ac:dyDescent="0.25">
      <c r="A26" s="219" t="s">
        <v>110</v>
      </c>
      <c r="B26" s="220"/>
      <c r="C26" s="220"/>
      <c r="D26" s="220"/>
      <c r="E26" s="220"/>
      <c r="F26" s="221"/>
      <c r="G26" s="222"/>
      <c r="H26" s="223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83" t="s">
        <v>146</v>
      </c>
      <c r="B28" s="184"/>
      <c r="C28" s="184"/>
      <c r="D28" s="250" t="s">
        <v>55</v>
      </c>
      <c r="E28" s="320" t="s">
        <v>56</v>
      </c>
      <c r="F28" s="320"/>
      <c r="G28" s="320"/>
      <c r="H28" s="320"/>
      <c r="I28" s="32"/>
      <c r="J28" s="32"/>
      <c r="BC28" s="319" t="str">
        <f>E28</f>
        <v>VEDLEJŠÍ A OSTATNÍ NÁKLADY</v>
      </c>
    </row>
    <row r="29" spans="1:55" ht="12.75" customHeight="1" x14ac:dyDescent="0.2">
      <c r="A29" s="194" t="s">
        <v>147</v>
      </c>
      <c r="B29" s="195"/>
      <c r="C29" s="196"/>
      <c r="D29" s="196"/>
      <c r="E29" s="196"/>
      <c r="F29" s="196"/>
      <c r="G29" s="197"/>
      <c r="H29" s="198" t="s">
        <v>108</v>
      </c>
      <c r="I29" s="32"/>
      <c r="J29" s="32"/>
    </row>
    <row r="30" spans="1:55" ht="12.75" customHeight="1" x14ac:dyDescent="0.2">
      <c r="A30" s="192" t="s">
        <v>99</v>
      </c>
      <c r="B30" s="190" t="s">
        <v>100</v>
      </c>
      <c r="C30" s="189"/>
      <c r="D30" s="189"/>
      <c r="E30" s="189"/>
      <c r="F30" s="189"/>
      <c r="G30" s="191"/>
      <c r="H30" s="321">
        <f>'00 00 Naklady'!F8</f>
        <v>0</v>
      </c>
      <c r="I30" s="32"/>
      <c r="J30" s="32"/>
    </row>
    <row r="31" spans="1:55" ht="12.75" customHeight="1" x14ac:dyDescent="0.2">
      <c r="A31" s="192" t="s">
        <v>101</v>
      </c>
      <c r="B31" s="190" t="s">
        <v>102</v>
      </c>
      <c r="C31" s="189"/>
      <c r="D31" s="189"/>
      <c r="E31" s="189"/>
      <c r="F31" s="189"/>
      <c r="G31" s="191"/>
      <c r="H31" s="321">
        <f>'00 00 Naklady'!F18</f>
        <v>0</v>
      </c>
      <c r="I31" s="32"/>
      <c r="J31" s="32"/>
    </row>
    <row r="32" spans="1:55" ht="12.75" customHeight="1" thickBot="1" x14ac:dyDescent="0.25">
      <c r="A32" s="199"/>
      <c r="B32" s="200" t="s">
        <v>148</v>
      </c>
      <c r="C32" s="201"/>
      <c r="D32" s="202" t="str">
        <f>D28</f>
        <v>00</v>
      </c>
      <c r="E32" s="201"/>
      <c r="F32" s="201"/>
      <c r="G32" s="203"/>
      <c r="H32" s="322">
        <f>SUM(H30:H31)</f>
        <v>0</v>
      </c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125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225" t="s">
        <v>111</v>
      </c>
      <c r="B1" s="225"/>
      <c r="C1" s="252"/>
      <c r="D1" s="225"/>
      <c r="E1" s="225"/>
      <c r="F1" s="225"/>
      <c r="G1" s="225"/>
      <c r="AC1" t="s">
        <v>114</v>
      </c>
    </row>
    <row r="2" spans="1:60" ht="13.5" thickTop="1" x14ac:dyDescent="0.2">
      <c r="A2" s="231" t="s">
        <v>29</v>
      </c>
      <c r="B2" s="235" t="s">
        <v>40</v>
      </c>
      <c r="C2" s="253" t="s">
        <v>41</v>
      </c>
      <c r="D2" s="233"/>
      <c r="E2" s="232"/>
      <c r="F2" s="232"/>
      <c r="G2" s="234"/>
    </row>
    <row r="3" spans="1:60" x14ac:dyDescent="0.2">
      <c r="A3" s="229" t="s">
        <v>30</v>
      </c>
      <c r="B3" s="236" t="s">
        <v>55</v>
      </c>
      <c r="C3" s="254" t="s">
        <v>56</v>
      </c>
      <c r="D3" s="228"/>
      <c r="E3" s="227"/>
      <c r="F3" s="227"/>
      <c r="G3" s="230"/>
      <c r="AC3" s="8" t="s">
        <v>104</v>
      </c>
    </row>
    <row r="4" spans="1:60" ht="13.5" thickBot="1" x14ac:dyDescent="0.25">
      <c r="A4" s="237" t="s">
        <v>31</v>
      </c>
      <c r="B4" s="238" t="s">
        <v>55</v>
      </c>
      <c r="C4" s="255" t="s">
        <v>56</v>
      </c>
      <c r="D4" s="239"/>
      <c r="E4" s="240"/>
      <c r="F4" s="240"/>
      <c r="G4" s="241"/>
    </row>
    <row r="5" spans="1:60" ht="14.25" thickTop="1" thickBot="1" x14ac:dyDescent="0.25">
      <c r="C5" s="256"/>
      <c r="D5" s="224"/>
    </row>
    <row r="6" spans="1:60" ht="27" thickTop="1" thickBot="1" x14ac:dyDescent="0.25">
      <c r="A6" s="242" t="s">
        <v>32</v>
      </c>
      <c r="B6" s="245" t="s">
        <v>33</v>
      </c>
      <c r="C6" s="257" t="s">
        <v>34</v>
      </c>
      <c r="D6" s="244" t="s">
        <v>35</v>
      </c>
      <c r="E6" s="243" t="s">
        <v>36</v>
      </c>
      <c r="F6" s="246" t="s">
        <v>37</v>
      </c>
      <c r="G6" s="242" t="s">
        <v>38</v>
      </c>
      <c r="H6" s="301" t="s">
        <v>112</v>
      </c>
      <c r="I6" s="258" t="s">
        <v>113</v>
      </c>
      <c r="J6" s="54"/>
    </row>
    <row r="7" spans="1:60" x14ac:dyDescent="0.2">
      <c r="A7" s="302"/>
      <c r="B7" s="303" t="s">
        <v>115</v>
      </c>
      <c r="C7" s="304" t="s">
        <v>116</v>
      </c>
      <c r="D7" s="305"/>
      <c r="E7" s="306"/>
      <c r="F7" s="307"/>
      <c r="G7" s="307"/>
      <c r="H7" s="308"/>
      <c r="I7" s="309"/>
    </row>
    <row r="8" spans="1:60" x14ac:dyDescent="0.2">
      <c r="A8" s="296" t="s">
        <v>117</v>
      </c>
      <c r="B8" s="259" t="s">
        <v>99</v>
      </c>
      <c r="C8" s="285" t="s">
        <v>100</v>
      </c>
      <c r="D8" s="262"/>
      <c r="E8" s="267"/>
      <c r="F8" s="272">
        <f>SUM(G9:G17)</f>
        <v>0</v>
      </c>
      <c r="G8" s="273"/>
      <c r="H8" s="274"/>
      <c r="I8" s="299"/>
      <c r="AE8" t="s">
        <v>118</v>
      </c>
    </row>
    <row r="9" spans="1:60" outlineLevel="1" x14ac:dyDescent="0.2">
      <c r="A9" s="297">
        <v>1</v>
      </c>
      <c r="B9" s="260" t="s">
        <v>119</v>
      </c>
      <c r="C9" s="286" t="s">
        <v>120</v>
      </c>
      <c r="D9" s="263" t="s">
        <v>121</v>
      </c>
      <c r="E9" s="268">
        <v>1</v>
      </c>
      <c r="F9" s="275"/>
      <c r="G9" s="276">
        <f>ROUND(E9*F9,2)</f>
        <v>0</v>
      </c>
      <c r="H9" s="277"/>
      <c r="I9" s="300" t="s">
        <v>122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 t="s">
        <v>123</v>
      </c>
      <c r="AF9" s="32"/>
      <c r="AG9" s="32"/>
      <c r="AH9" s="32"/>
      <c r="AI9" s="32"/>
      <c r="AJ9" s="32"/>
      <c r="AK9" s="32"/>
      <c r="AL9" s="32"/>
      <c r="AM9" s="32">
        <v>21</v>
      </c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ht="33.75" outlineLevel="1" x14ac:dyDescent="0.2">
      <c r="A10" s="298"/>
      <c r="B10" s="261"/>
      <c r="C10" s="287" t="s">
        <v>124</v>
      </c>
      <c r="D10" s="264"/>
      <c r="E10" s="269"/>
      <c r="F10" s="278"/>
      <c r="G10" s="279"/>
      <c r="H10" s="277"/>
      <c r="I10" s="300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251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32"/>
      <c r="BC10" s="32"/>
      <c r="BD10" s="32"/>
      <c r="BE10" s="32"/>
      <c r="BF10" s="32"/>
      <c r="BG10" s="32"/>
      <c r="BH10" s="32"/>
    </row>
    <row r="11" spans="1:60" outlineLevel="1" x14ac:dyDescent="0.2">
      <c r="A11" s="298"/>
      <c r="B11" s="261"/>
      <c r="C11" s="288"/>
      <c r="D11" s="265"/>
      <c r="E11" s="270"/>
      <c r="F11" s="280"/>
      <c r="G11" s="281"/>
      <c r="H11" s="277"/>
      <c r="I11" s="300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outlineLevel="1" x14ac:dyDescent="0.2">
      <c r="A12" s="297">
        <v>2</v>
      </c>
      <c r="B12" s="260" t="s">
        <v>125</v>
      </c>
      <c r="C12" s="286" t="s">
        <v>126</v>
      </c>
      <c r="D12" s="263" t="s">
        <v>121</v>
      </c>
      <c r="E12" s="268">
        <v>1</v>
      </c>
      <c r="F12" s="275"/>
      <c r="G12" s="276">
        <f>ROUND(E12*F12,2)</f>
        <v>0</v>
      </c>
      <c r="H12" s="277"/>
      <c r="I12" s="300" t="s">
        <v>122</v>
      </c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 t="s">
        <v>123</v>
      </c>
      <c r="AF12" s="32"/>
      <c r="AG12" s="32"/>
      <c r="AH12" s="32"/>
      <c r="AI12" s="32"/>
      <c r="AJ12" s="32"/>
      <c r="AK12" s="32"/>
      <c r="AL12" s="32"/>
      <c r="AM12" s="32">
        <v>21</v>
      </c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ht="33.75" outlineLevel="1" x14ac:dyDescent="0.2">
      <c r="A13" s="298"/>
      <c r="B13" s="261"/>
      <c r="C13" s="287" t="s">
        <v>127</v>
      </c>
      <c r="D13" s="264"/>
      <c r="E13" s="269"/>
      <c r="F13" s="278"/>
      <c r="G13" s="279"/>
      <c r="H13" s="277"/>
      <c r="I13" s="300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251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32"/>
      <c r="BC13" s="32"/>
      <c r="BD13" s="32"/>
      <c r="BE13" s="32"/>
      <c r="BF13" s="32"/>
      <c r="BG13" s="32"/>
      <c r="BH13" s="32"/>
    </row>
    <row r="14" spans="1:60" outlineLevel="1" x14ac:dyDescent="0.2">
      <c r="A14" s="298"/>
      <c r="B14" s="261"/>
      <c r="C14" s="288"/>
      <c r="D14" s="265"/>
      <c r="E14" s="270"/>
      <c r="F14" s="280"/>
      <c r="G14" s="281"/>
      <c r="H14" s="277"/>
      <c r="I14" s="300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outlineLevel="1" x14ac:dyDescent="0.2">
      <c r="A15" s="297">
        <v>3</v>
      </c>
      <c r="B15" s="260" t="s">
        <v>128</v>
      </c>
      <c r="C15" s="286" t="s">
        <v>129</v>
      </c>
      <c r="D15" s="263" t="s">
        <v>121</v>
      </c>
      <c r="E15" s="268">
        <v>1</v>
      </c>
      <c r="F15" s="275"/>
      <c r="G15" s="276">
        <f>ROUND(E15*F15,2)</f>
        <v>0</v>
      </c>
      <c r="H15" s="277"/>
      <c r="I15" s="300" t="s">
        <v>122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 t="s">
        <v>123</v>
      </c>
      <c r="AF15" s="32"/>
      <c r="AG15" s="32"/>
      <c r="AH15" s="32"/>
      <c r="AI15" s="32"/>
      <c r="AJ15" s="32"/>
      <c r="AK15" s="32"/>
      <c r="AL15" s="32"/>
      <c r="AM15" s="32">
        <v>21</v>
      </c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ht="22.5" outlineLevel="1" x14ac:dyDescent="0.2">
      <c r="A16" s="298"/>
      <c r="B16" s="261"/>
      <c r="C16" s="287" t="s">
        <v>130</v>
      </c>
      <c r="D16" s="264"/>
      <c r="E16" s="269"/>
      <c r="F16" s="278"/>
      <c r="G16" s="279"/>
      <c r="H16" s="277"/>
      <c r="I16" s="300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251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32"/>
      <c r="BC16" s="32"/>
      <c r="BD16" s="32"/>
      <c r="BE16" s="32"/>
      <c r="BF16" s="32"/>
      <c r="BG16" s="32"/>
      <c r="BH16" s="32"/>
    </row>
    <row r="17" spans="1:60" outlineLevel="1" x14ac:dyDescent="0.2">
      <c r="A17" s="298"/>
      <c r="B17" s="261"/>
      <c r="C17" s="288"/>
      <c r="D17" s="265"/>
      <c r="E17" s="270"/>
      <c r="F17" s="280"/>
      <c r="G17" s="281"/>
      <c r="H17" s="277"/>
      <c r="I17" s="300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x14ac:dyDescent="0.2">
      <c r="A18" s="296" t="s">
        <v>117</v>
      </c>
      <c r="B18" s="259" t="s">
        <v>101</v>
      </c>
      <c r="C18" s="285" t="s">
        <v>102</v>
      </c>
      <c r="D18" s="262"/>
      <c r="E18" s="267"/>
      <c r="F18" s="282">
        <f>SUM(G19:G33)</f>
        <v>0</v>
      </c>
      <c r="G18" s="283"/>
      <c r="H18" s="274"/>
      <c r="I18" s="299"/>
      <c r="AE18" t="s">
        <v>118</v>
      </c>
    </row>
    <row r="19" spans="1:60" outlineLevel="1" x14ac:dyDescent="0.2">
      <c r="A19" s="297">
        <v>4</v>
      </c>
      <c r="B19" s="260" t="s">
        <v>131</v>
      </c>
      <c r="C19" s="286" t="s">
        <v>132</v>
      </c>
      <c r="D19" s="263" t="s">
        <v>121</v>
      </c>
      <c r="E19" s="268">
        <v>1</v>
      </c>
      <c r="F19" s="275"/>
      <c r="G19" s="276">
        <f>ROUND(E19*F19,2)</f>
        <v>0</v>
      </c>
      <c r="H19" s="277"/>
      <c r="I19" s="300" t="s">
        <v>122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 t="s">
        <v>123</v>
      </c>
      <c r="AF19" s="32"/>
      <c r="AG19" s="32"/>
      <c r="AH19" s="32"/>
      <c r="AI19" s="32"/>
      <c r="AJ19" s="32"/>
      <c r="AK19" s="32"/>
      <c r="AL19" s="32"/>
      <c r="AM19" s="32">
        <v>21</v>
      </c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ht="33.75" outlineLevel="1" x14ac:dyDescent="0.2">
      <c r="A20" s="298"/>
      <c r="B20" s="261"/>
      <c r="C20" s="287" t="s">
        <v>133</v>
      </c>
      <c r="D20" s="264"/>
      <c r="E20" s="269"/>
      <c r="F20" s="278"/>
      <c r="G20" s="279"/>
      <c r="H20" s="277"/>
      <c r="I20" s="300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251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0" s="32"/>
      <c r="BC20" s="32"/>
      <c r="BD20" s="32"/>
      <c r="BE20" s="32"/>
      <c r="BF20" s="32"/>
      <c r="BG20" s="32"/>
      <c r="BH20" s="32"/>
    </row>
    <row r="21" spans="1:60" outlineLevel="1" x14ac:dyDescent="0.2">
      <c r="A21" s="298"/>
      <c r="B21" s="261"/>
      <c r="C21" s="288"/>
      <c r="D21" s="265"/>
      <c r="E21" s="270"/>
      <c r="F21" s="280"/>
      <c r="G21" s="281"/>
      <c r="H21" s="277"/>
      <c r="I21" s="300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outlineLevel="1" x14ac:dyDescent="0.2">
      <c r="A22" s="297">
        <v>5</v>
      </c>
      <c r="B22" s="260" t="s">
        <v>134</v>
      </c>
      <c r="C22" s="286" t="s">
        <v>135</v>
      </c>
      <c r="D22" s="263" t="s">
        <v>121</v>
      </c>
      <c r="E22" s="268">
        <v>1</v>
      </c>
      <c r="F22" s="275"/>
      <c r="G22" s="276">
        <f>ROUND(E22*F22,2)</f>
        <v>0</v>
      </c>
      <c r="H22" s="277"/>
      <c r="I22" s="300" t="s">
        <v>122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 t="s">
        <v>123</v>
      </c>
      <c r="AF22" s="32"/>
      <c r="AG22" s="32"/>
      <c r="AH22" s="32"/>
      <c r="AI22" s="32"/>
      <c r="AJ22" s="32"/>
      <c r="AK22" s="32"/>
      <c r="AL22" s="32"/>
      <c r="AM22" s="32">
        <v>21</v>
      </c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outlineLevel="1" x14ac:dyDescent="0.2">
      <c r="A23" s="298"/>
      <c r="B23" s="261"/>
      <c r="C23" s="287" t="s">
        <v>136</v>
      </c>
      <c r="D23" s="264"/>
      <c r="E23" s="269"/>
      <c r="F23" s="278"/>
      <c r="G23" s="279"/>
      <c r="H23" s="277"/>
      <c r="I23" s="300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251" t="str">
        <f>C23</f>
        <v>Náklady na vyhotovení dokumentace skutečného provedení stavby a její předání objednateli v požadované formě a požadovaném počtu.</v>
      </c>
      <c r="BB23" s="32"/>
      <c r="BC23" s="32"/>
      <c r="BD23" s="32"/>
      <c r="BE23" s="32"/>
      <c r="BF23" s="32"/>
      <c r="BG23" s="32"/>
      <c r="BH23" s="32"/>
    </row>
    <row r="24" spans="1:60" outlineLevel="1" x14ac:dyDescent="0.2">
      <c r="A24" s="298"/>
      <c r="B24" s="261"/>
      <c r="C24" s="289" t="s">
        <v>71</v>
      </c>
      <c r="D24" s="266"/>
      <c r="E24" s="271">
        <v>1</v>
      </c>
      <c r="F24" s="276"/>
      <c r="G24" s="276"/>
      <c r="H24" s="277"/>
      <c r="I24" s="300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outlineLevel="1" x14ac:dyDescent="0.2">
      <c r="A25" s="298"/>
      <c r="B25" s="261"/>
      <c r="C25" s="288"/>
      <c r="D25" s="265"/>
      <c r="E25" s="270"/>
      <c r="F25" s="280"/>
      <c r="G25" s="281"/>
      <c r="H25" s="277"/>
      <c r="I25" s="300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 x14ac:dyDescent="0.2">
      <c r="A26" s="297">
        <v>6</v>
      </c>
      <c r="B26" s="260" t="s">
        <v>137</v>
      </c>
      <c r="C26" s="286" t="s">
        <v>138</v>
      </c>
      <c r="D26" s="263" t="s">
        <v>121</v>
      </c>
      <c r="E26" s="268">
        <v>1</v>
      </c>
      <c r="F26" s="275"/>
      <c r="G26" s="276">
        <f>ROUND(E26*F26,2)</f>
        <v>0</v>
      </c>
      <c r="H26" s="277"/>
      <c r="I26" s="300" t="s">
        <v>122</v>
      </c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 t="s">
        <v>123</v>
      </c>
      <c r="AF26" s="32"/>
      <c r="AG26" s="32"/>
      <c r="AH26" s="32"/>
      <c r="AI26" s="32"/>
      <c r="AJ26" s="32"/>
      <c r="AK26" s="32"/>
      <c r="AL26" s="32"/>
      <c r="AM26" s="32">
        <v>21</v>
      </c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outlineLevel="1" x14ac:dyDescent="0.2">
      <c r="A27" s="298"/>
      <c r="B27" s="261"/>
      <c r="C27" s="287" t="s">
        <v>139</v>
      </c>
      <c r="D27" s="264"/>
      <c r="E27" s="269"/>
      <c r="F27" s="278"/>
      <c r="G27" s="279"/>
      <c r="H27" s="277"/>
      <c r="I27" s="300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251" t="str">
        <f>C27</f>
        <v>Náklady na provedení skutečného zaměření stavby v rozsahu nezbytném pro zápis změny do katastru nemovitostí.</v>
      </c>
      <c r="BB27" s="32"/>
      <c r="BC27" s="32"/>
      <c r="BD27" s="32"/>
      <c r="BE27" s="32"/>
      <c r="BF27" s="32"/>
      <c r="BG27" s="32"/>
      <c r="BH27" s="32"/>
    </row>
    <row r="28" spans="1:60" outlineLevel="1" x14ac:dyDescent="0.2">
      <c r="A28" s="298"/>
      <c r="B28" s="261"/>
      <c r="C28" s="288"/>
      <c r="D28" s="265"/>
      <c r="E28" s="270"/>
      <c r="F28" s="280"/>
      <c r="G28" s="281"/>
      <c r="H28" s="277"/>
      <c r="I28" s="300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outlineLevel="1" x14ac:dyDescent="0.2">
      <c r="A29" s="297">
        <v>7</v>
      </c>
      <c r="B29" s="260" t="s">
        <v>140</v>
      </c>
      <c r="C29" s="286" t="s">
        <v>141</v>
      </c>
      <c r="D29" s="263" t="s">
        <v>121</v>
      </c>
      <c r="E29" s="268">
        <v>1</v>
      </c>
      <c r="F29" s="275"/>
      <c r="G29" s="276">
        <f>ROUND(E29*F29,2)</f>
        <v>0</v>
      </c>
      <c r="H29" s="277"/>
      <c r="I29" s="300" t="s">
        <v>122</v>
      </c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 t="s">
        <v>123</v>
      </c>
      <c r="AF29" s="32"/>
      <c r="AG29" s="32"/>
      <c r="AH29" s="32"/>
      <c r="AI29" s="32"/>
      <c r="AJ29" s="32"/>
      <c r="AK29" s="32"/>
      <c r="AL29" s="32"/>
      <c r="AM29" s="32">
        <v>21</v>
      </c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outlineLevel="1" x14ac:dyDescent="0.2">
      <c r="A30" s="298"/>
      <c r="B30" s="261"/>
      <c r="C30" s="287" t="s">
        <v>142</v>
      </c>
      <c r="D30" s="264"/>
      <c r="E30" s="269"/>
      <c r="F30" s="278"/>
      <c r="G30" s="279"/>
      <c r="H30" s="277"/>
      <c r="I30" s="300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251" t="str">
        <f>C30</f>
        <v>Náklady spojené s povinným pojištěním dodavatele nebo stavebního díla či jeho části, v rozsahu obchodních podmínek.</v>
      </c>
      <c r="BB30" s="32"/>
      <c r="BC30" s="32"/>
      <c r="BD30" s="32"/>
      <c r="BE30" s="32"/>
      <c r="BF30" s="32"/>
      <c r="BG30" s="32"/>
      <c r="BH30" s="32"/>
    </row>
    <row r="31" spans="1:60" outlineLevel="1" x14ac:dyDescent="0.2">
      <c r="A31" s="298"/>
      <c r="B31" s="261"/>
      <c r="C31" s="289" t="s">
        <v>143</v>
      </c>
      <c r="D31" s="266"/>
      <c r="E31" s="271"/>
      <c r="F31" s="276"/>
      <c r="G31" s="276"/>
      <c r="H31" s="277"/>
      <c r="I31" s="300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outlineLevel="1" x14ac:dyDescent="0.2">
      <c r="A32" s="298"/>
      <c r="B32" s="261"/>
      <c r="C32" s="289" t="s">
        <v>71</v>
      </c>
      <c r="D32" s="266"/>
      <c r="E32" s="271">
        <v>1</v>
      </c>
      <c r="F32" s="276"/>
      <c r="G32" s="276"/>
      <c r="H32" s="277"/>
      <c r="I32" s="300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ht="13.5" outlineLevel="1" thickBot="1" x14ac:dyDescent="0.25">
      <c r="A33" s="310"/>
      <c r="B33" s="311"/>
      <c r="C33" s="312"/>
      <c r="D33" s="313"/>
      <c r="E33" s="314"/>
      <c r="F33" s="315"/>
      <c r="G33" s="316"/>
      <c r="H33" s="317"/>
      <c r="I33" s="318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hidden="1" x14ac:dyDescent="0.2">
      <c r="A34" s="54"/>
      <c r="B34" s="61" t="s">
        <v>145</v>
      </c>
      <c r="C34" s="290" t="s">
        <v>145</v>
      </c>
      <c r="D34" s="249"/>
      <c r="E34" s="247"/>
      <c r="F34" s="247"/>
      <c r="G34" s="247"/>
      <c r="H34" s="247"/>
      <c r="I34" s="248"/>
    </row>
    <row r="35" spans="1:60" hidden="1" x14ac:dyDescent="0.2">
      <c r="A35" s="291"/>
      <c r="B35" s="292" t="s">
        <v>144</v>
      </c>
      <c r="C35" s="293"/>
      <c r="D35" s="294"/>
      <c r="E35" s="291"/>
      <c r="F35" s="291"/>
      <c r="G35" s="295">
        <f>F8+F18</f>
        <v>0</v>
      </c>
      <c r="H35" s="46"/>
      <c r="I35" s="46"/>
      <c r="AN35">
        <v>15</v>
      </c>
      <c r="AO35">
        <v>21</v>
      </c>
    </row>
    <row r="36" spans="1:60" x14ac:dyDescent="0.2">
      <c r="A36" s="46"/>
      <c r="B36" s="284"/>
      <c r="C36" s="284"/>
      <c r="D36" s="226"/>
      <c r="E36" s="46"/>
      <c r="F36" s="46"/>
      <c r="G36" s="46"/>
      <c r="H36" s="46"/>
      <c r="I36" s="46"/>
      <c r="AN36">
        <f>SUMIF(AM8:AM35,AN35,G8:G35)</f>
        <v>0</v>
      </c>
      <c r="AO36">
        <f>SUMIF(AM8:AM35,AO35,G8:G35)</f>
        <v>0</v>
      </c>
    </row>
    <row r="37" spans="1:60" x14ac:dyDescent="0.2">
      <c r="D37" s="224"/>
    </row>
    <row r="38" spans="1:60" x14ac:dyDescent="0.2">
      <c r="D38" s="224"/>
    </row>
    <row r="39" spans="1:60" x14ac:dyDescent="0.2">
      <c r="D39" s="224"/>
    </row>
    <row r="40" spans="1:60" x14ac:dyDescent="0.2">
      <c r="D40" s="224"/>
    </row>
    <row r="41" spans="1:60" x14ac:dyDescent="0.2">
      <c r="D41" s="224"/>
    </row>
    <row r="42" spans="1:60" x14ac:dyDescent="0.2">
      <c r="D42" s="224"/>
    </row>
    <row r="43" spans="1:60" x14ac:dyDescent="0.2">
      <c r="D43" s="224"/>
    </row>
    <row r="44" spans="1:60" x14ac:dyDescent="0.2">
      <c r="D44" s="224"/>
    </row>
    <row r="45" spans="1:60" x14ac:dyDescent="0.2">
      <c r="D45" s="224"/>
    </row>
    <row r="46" spans="1:60" x14ac:dyDescent="0.2">
      <c r="D46" s="224"/>
    </row>
    <row r="47" spans="1:60" x14ac:dyDescent="0.2">
      <c r="D47" s="224"/>
    </row>
    <row r="48" spans="1:60" x14ac:dyDescent="0.2">
      <c r="D48" s="224"/>
    </row>
    <row r="49" spans="4:4" x14ac:dyDescent="0.2">
      <c r="D49" s="224"/>
    </row>
    <row r="50" spans="4:4" x14ac:dyDescent="0.2">
      <c r="D50" s="224"/>
    </row>
    <row r="51" spans="4:4" x14ac:dyDescent="0.2">
      <c r="D51" s="224"/>
    </row>
    <row r="52" spans="4:4" x14ac:dyDescent="0.2">
      <c r="D52" s="224"/>
    </row>
    <row r="53" spans="4:4" x14ac:dyDescent="0.2">
      <c r="D53" s="224"/>
    </row>
    <row r="54" spans="4:4" x14ac:dyDescent="0.2">
      <c r="D54" s="224"/>
    </row>
    <row r="55" spans="4:4" x14ac:dyDescent="0.2">
      <c r="D55" s="224"/>
    </row>
    <row r="56" spans="4:4" x14ac:dyDescent="0.2">
      <c r="D56" s="224"/>
    </row>
    <row r="57" spans="4:4" x14ac:dyDescent="0.2">
      <c r="D57" s="224"/>
    </row>
    <row r="58" spans="4:4" x14ac:dyDescent="0.2">
      <c r="D58" s="224"/>
    </row>
    <row r="59" spans="4:4" x14ac:dyDescent="0.2">
      <c r="D59" s="224"/>
    </row>
    <row r="60" spans="4:4" x14ac:dyDescent="0.2">
      <c r="D60" s="224"/>
    </row>
    <row r="61" spans="4:4" x14ac:dyDescent="0.2">
      <c r="D61" s="224"/>
    </row>
    <row r="62" spans="4:4" x14ac:dyDescent="0.2">
      <c r="D62" s="224"/>
    </row>
    <row r="63" spans="4:4" x14ac:dyDescent="0.2">
      <c r="D63" s="224"/>
    </row>
    <row r="64" spans="4:4" x14ac:dyDescent="0.2">
      <c r="D64" s="224"/>
    </row>
    <row r="65" spans="4:4" x14ac:dyDescent="0.2">
      <c r="D65" s="224"/>
    </row>
    <row r="66" spans="4:4" x14ac:dyDescent="0.2">
      <c r="D66" s="224"/>
    </row>
    <row r="67" spans="4:4" x14ac:dyDescent="0.2">
      <c r="D67" s="224"/>
    </row>
    <row r="68" spans="4:4" x14ac:dyDescent="0.2">
      <c r="D68" s="224"/>
    </row>
    <row r="69" spans="4:4" x14ac:dyDescent="0.2">
      <c r="D69" s="224"/>
    </row>
    <row r="70" spans="4:4" x14ac:dyDescent="0.2">
      <c r="D70" s="224"/>
    </row>
    <row r="71" spans="4:4" x14ac:dyDescent="0.2">
      <c r="D71" s="224"/>
    </row>
    <row r="72" spans="4:4" x14ac:dyDescent="0.2">
      <c r="D72" s="224"/>
    </row>
    <row r="73" spans="4:4" x14ac:dyDescent="0.2">
      <c r="D73" s="224"/>
    </row>
    <row r="74" spans="4:4" x14ac:dyDescent="0.2">
      <c r="D74" s="224"/>
    </row>
    <row r="75" spans="4:4" x14ac:dyDescent="0.2">
      <c r="D75" s="224"/>
    </row>
    <row r="76" spans="4:4" x14ac:dyDescent="0.2">
      <c r="D76" s="224"/>
    </row>
    <row r="77" spans="4:4" x14ac:dyDescent="0.2">
      <c r="D77" s="224"/>
    </row>
    <row r="78" spans="4:4" x14ac:dyDescent="0.2">
      <c r="D78" s="224"/>
    </row>
    <row r="79" spans="4:4" x14ac:dyDescent="0.2">
      <c r="D79" s="224"/>
    </row>
    <row r="80" spans="4:4" x14ac:dyDescent="0.2">
      <c r="D80" s="224"/>
    </row>
    <row r="81" spans="4:4" x14ac:dyDescent="0.2">
      <c r="D81" s="224"/>
    </row>
    <row r="82" spans="4:4" x14ac:dyDescent="0.2">
      <c r="D82" s="224"/>
    </row>
    <row r="83" spans="4:4" x14ac:dyDescent="0.2">
      <c r="D83" s="224"/>
    </row>
    <row r="84" spans="4:4" x14ac:dyDescent="0.2">
      <c r="D84" s="224"/>
    </row>
    <row r="85" spans="4:4" x14ac:dyDescent="0.2">
      <c r="D85" s="224"/>
    </row>
    <row r="86" spans="4:4" x14ac:dyDescent="0.2">
      <c r="D86" s="224"/>
    </row>
    <row r="87" spans="4:4" x14ac:dyDescent="0.2">
      <c r="D87" s="224"/>
    </row>
    <row r="88" spans="4:4" x14ac:dyDescent="0.2">
      <c r="D88" s="224"/>
    </row>
    <row r="89" spans="4:4" x14ac:dyDescent="0.2">
      <c r="D89" s="224"/>
    </row>
    <row r="90" spans="4:4" x14ac:dyDescent="0.2">
      <c r="D90" s="224"/>
    </row>
    <row r="91" spans="4:4" x14ac:dyDescent="0.2">
      <c r="D91" s="224"/>
    </row>
    <row r="92" spans="4:4" x14ac:dyDescent="0.2">
      <c r="D92" s="224"/>
    </row>
    <row r="93" spans="4:4" x14ac:dyDescent="0.2">
      <c r="D93" s="224"/>
    </row>
    <row r="94" spans="4:4" x14ac:dyDescent="0.2">
      <c r="D94" s="224"/>
    </row>
    <row r="95" spans="4:4" x14ac:dyDescent="0.2">
      <c r="D95" s="224"/>
    </row>
    <row r="96" spans="4:4" x14ac:dyDescent="0.2">
      <c r="D96" s="224"/>
    </row>
    <row r="97" spans="4:4" x14ac:dyDescent="0.2">
      <c r="D97" s="224"/>
    </row>
    <row r="98" spans="4:4" x14ac:dyDescent="0.2">
      <c r="D98" s="224"/>
    </row>
    <row r="99" spans="4:4" x14ac:dyDescent="0.2">
      <c r="D99" s="224"/>
    </row>
    <row r="100" spans="4:4" x14ac:dyDescent="0.2">
      <c r="D100" s="224"/>
    </row>
    <row r="101" spans="4:4" x14ac:dyDescent="0.2">
      <c r="D101" s="224"/>
    </row>
    <row r="102" spans="4:4" x14ac:dyDescent="0.2">
      <c r="D102" s="224"/>
    </row>
    <row r="103" spans="4:4" x14ac:dyDescent="0.2">
      <c r="D103" s="224"/>
    </row>
    <row r="104" spans="4:4" x14ac:dyDescent="0.2">
      <c r="D104" s="224"/>
    </row>
    <row r="105" spans="4:4" x14ac:dyDescent="0.2">
      <c r="D105" s="224"/>
    </row>
    <row r="106" spans="4:4" x14ac:dyDescent="0.2">
      <c r="D106" s="224"/>
    </row>
    <row r="107" spans="4:4" x14ac:dyDescent="0.2">
      <c r="D107" s="224"/>
    </row>
    <row r="108" spans="4:4" x14ac:dyDescent="0.2">
      <c r="D108" s="224"/>
    </row>
    <row r="109" spans="4:4" x14ac:dyDescent="0.2">
      <c r="D109" s="224"/>
    </row>
    <row r="110" spans="4:4" x14ac:dyDescent="0.2">
      <c r="D110" s="224"/>
    </row>
    <row r="111" spans="4:4" x14ac:dyDescent="0.2">
      <c r="D111" s="224"/>
    </row>
    <row r="112" spans="4:4" x14ac:dyDescent="0.2">
      <c r="D112" s="224"/>
    </row>
    <row r="113" spans="4:4" x14ac:dyDescent="0.2">
      <c r="D113" s="224"/>
    </row>
    <row r="114" spans="4:4" x14ac:dyDescent="0.2">
      <c r="D114" s="224"/>
    </row>
    <row r="115" spans="4:4" x14ac:dyDescent="0.2">
      <c r="D115" s="224"/>
    </row>
    <row r="116" spans="4:4" x14ac:dyDescent="0.2">
      <c r="D116" s="224"/>
    </row>
    <row r="117" spans="4:4" x14ac:dyDescent="0.2">
      <c r="D117" s="224"/>
    </row>
    <row r="118" spans="4:4" x14ac:dyDescent="0.2">
      <c r="D118" s="224"/>
    </row>
    <row r="119" spans="4:4" x14ac:dyDescent="0.2">
      <c r="D119" s="224"/>
    </row>
    <row r="120" spans="4:4" x14ac:dyDescent="0.2">
      <c r="D120" s="224"/>
    </row>
    <row r="121" spans="4:4" x14ac:dyDescent="0.2">
      <c r="D121" s="224"/>
    </row>
    <row r="122" spans="4:4" x14ac:dyDescent="0.2">
      <c r="D122" s="224"/>
    </row>
    <row r="123" spans="4:4" x14ac:dyDescent="0.2">
      <c r="D123" s="224"/>
    </row>
    <row r="124" spans="4:4" x14ac:dyDescent="0.2">
      <c r="D124" s="224"/>
    </row>
    <row r="125" spans="4:4" x14ac:dyDescent="0.2">
      <c r="D125" s="224"/>
    </row>
    <row r="126" spans="4:4" x14ac:dyDescent="0.2">
      <c r="D126" s="224"/>
    </row>
    <row r="127" spans="4:4" x14ac:dyDescent="0.2">
      <c r="D127" s="224"/>
    </row>
    <row r="128" spans="4:4" x14ac:dyDescent="0.2">
      <c r="D128" s="224"/>
    </row>
    <row r="129" spans="4:4" x14ac:dyDescent="0.2">
      <c r="D129" s="224"/>
    </row>
    <row r="130" spans="4:4" x14ac:dyDescent="0.2">
      <c r="D130" s="224"/>
    </row>
    <row r="131" spans="4:4" x14ac:dyDescent="0.2">
      <c r="D131" s="224"/>
    </row>
    <row r="132" spans="4:4" x14ac:dyDescent="0.2">
      <c r="D132" s="224"/>
    </row>
    <row r="133" spans="4:4" x14ac:dyDescent="0.2">
      <c r="D133" s="224"/>
    </row>
    <row r="134" spans="4:4" x14ac:dyDescent="0.2">
      <c r="D134" s="224"/>
    </row>
    <row r="135" spans="4:4" x14ac:dyDescent="0.2">
      <c r="D135" s="224"/>
    </row>
    <row r="136" spans="4:4" x14ac:dyDescent="0.2">
      <c r="D136" s="224"/>
    </row>
    <row r="137" spans="4:4" x14ac:dyDescent="0.2">
      <c r="D137" s="224"/>
    </row>
    <row r="138" spans="4:4" x14ac:dyDescent="0.2">
      <c r="D138" s="224"/>
    </row>
    <row r="139" spans="4:4" x14ac:dyDescent="0.2">
      <c r="D139" s="224"/>
    </row>
    <row r="140" spans="4:4" x14ac:dyDescent="0.2">
      <c r="D140" s="224"/>
    </row>
    <row r="141" spans="4:4" x14ac:dyDescent="0.2">
      <c r="D141" s="224"/>
    </row>
    <row r="142" spans="4:4" x14ac:dyDescent="0.2">
      <c r="D142" s="224"/>
    </row>
    <row r="143" spans="4:4" x14ac:dyDescent="0.2">
      <c r="D143" s="224"/>
    </row>
    <row r="144" spans="4:4" x14ac:dyDescent="0.2">
      <c r="D144" s="224"/>
    </row>
    <row r="145" spans="4:4" x14ac:dyDescent="0.2">
      <c r="D145" s="224"/>
    </row>
    <row r="146" spans="4:4" x14ac:dyDescent="0.2">
      <c r="D146" s="224"/>
    </row>
    <row r="147" spans="4:4" x14ac:dyDescent="0.2">
      <c r="D147" s="224"/>
    </row>
    <row r="148" spans="4:4" x14ac:dyDescent="0.2">
      <c r="D148" s="224"/>
    </row>
    <row r="149" spans="4:4" x14ac:dyDescent="0.2">
      <c r="D149" s="224"/>
    </row>
    <row r="150" spans="4:4" x14ac:dyDescent="0.2">
      <c r="D150" s="224"/>
    </row>
    <row r="151" spans="4:4" x14ac:dyDescent="0.2">
      <c r="D151" s="224"/>
    </row>
    <row r="152" spans="4:4" x14ac:dyDescent="0.2">
      <c r="D152" s="224"/>
    </row>
    <row r="153" spans="4:4" x14ac:dyDescent="0.2">
      <c r="D153" s="224"/>
    </row>
    <row r="154" spans="4:4" x14ac:dyDescent="0.2">
      <c r="D154" s="224"/>
    </row>
    <row r="155" spans="4:4" x14ac:dyDescent="0.2">
      <c r="D155" s="224"/>
    </row>
    <row r="156" spans="4:4" x14ac:dyDescent="0.2">
      <c r="D156" s="224"/>
    </row>
    <row r="157" spans="4:4" x14ac:dyDescent="0.2">
      <c r="D157" s="224"/>
    </row>
    <row r="158" spans="4:4" x14ac:dyDescent="0.2">
      <c r="D158" s="224"/>
    </row>
    <row r="159" spans="4:4" x14ac:dyDescent="0.2">
      <c r="D159" s="224"/>
    </row>
    <row r="160" spans="4:4" x14ac:dyDescent="0.2">
      <c r="D160" s="224"/>
    </row>
    <row r="161" spans="4:4" x14ac:dyDescent="0.2">
      <c r="D161" s="224"/>
    </row>
    <row r="162" spans="4:4" x14ac:dyDescent="0.2">
      <c r="D162" s="224"/>
    </row>
    <row r="163" spans="4:4" x14ac:dyDescent="0.2">
      <c r="D163" s="224"/>
    </row>
    <row r="164" spans="4:4" x14ac:dyDescent="0.2">
      <c r="D164" s="224"/>
    </row>
    <row r="165" spans="4:4" x14ac:dyDescent="0.2">
      <c r="D165" s="224"/>
    </row>
    <row r="166" spans="4:4" x14ac:dyDescent="0.2">
      <c r="D166" s="224"/>
    </row>
    <row r="167" spans="4:4" x14ac:dyDescent="0.2">
      <c r="D167" s="224"/>
    </row>
    <row r="168" spans="4:4" x14ac:dyDescent="0.2">
      <c r="D168" s="224"/>
    </row>
    <row r="169" spans="4:4" x14ac:dyDescent="0.2">
      <c r="D169" s="224"/>
    </row>
    <row r="170" spans="4:4" x14ac:dyDescent="0.2">
      <c r="D170" s="224"/>
    </row>
    <row r="171" spans="4:4" x14ac:dyDescent="0.2">
      <c r="D171" s="224"/>
    </row>
    <row r="172" spans="4:4" x14ac:dyDescent="0.2">
      <c r="D172" s="224"/>
    </row>
    <row r="173" spans="4:4" x14ac:dyDescent="0.2">
      <c r="D173" s="224"/>
    </row>
    <row r="174" spans="4:4" x14ac:dyDescent="0.2">
      <c r="D174" s="224"/>
    </row>
    <row r="175" spans="4:4" x14ac:dyDescent="0.2">
      <c r="D175" s="224"/>
    </row>
    <row r="176" spans="4:4" x14ac:dyDescent="0.2">
      <c r="D176" s="224"/>
    </row>
    <row r="177" spans="4:4" x14ac:dyDescent="0.2">
      <c r="D177" s="224"/>
    </row>
    <row r="178" spans="4:4" x14ac:dyDescent="0.2">
      <c r="D178" s="224"/>
    </row>
    <row r="179" spans="4:4" x14ac:dyDescent="0.2">
      <c r="D179" s="224"/>
    </row>
    <row r="180" spans="4:4" x14ac:dyDescent="0.2">
      <c r="D180" s="224"/>
    </row>
    <row r="181" spans="4:4" x14ac:dyDescent="0.2">
      <c r="D181" s="224"/>
    </row>
    <row r="182" spans="4:4" x14ac:dyDescent="0.2">
      <c r="D182" s="224"/>
    </row>
    <row r="183" spans="4:4" x14ac:dyDescent="0.2">
      <c r="D183" s="224"/>
    </row>
    <row r="184" spans="4:4" x14ac:dyDescent="0.2">
      <c r="D184" s="224"/>
    </row>
    <row r="185" spans="4:4" x14ac:dyDescent="0.2">
      <c r="D185" s="224"/>
    </row>
    <row r="186" spans="4:4" x14ac:dyDescent="0.2">
      <c r="D186" s="224"/>
    </row>
    <row r="187" spans="4:4" x14ac:dyDescent="0.2">
      <c r="D187" s="224"/>
    </row>
    <row r="188" spans="4:4" x14ac:dyDescent="0.2">
      <c r="D188" s="224"/>
    </row>
    <row r="189" spans="4:4" x14ac:dyDescent="0.2">
      <c r="D189" s="224"/>
    </row>
    <row r="190" spans="4:4" x14ac:dyDescent="0.2">
      <c r="D190" s="224"/>
    </row>
    <row r="191" spans="4:4" x14ac:dyDescent="0.2">
      <c r="D191" s="224"/>
    </row>
    <row r="192" spans="4:4" x14ac:dyDescent="0.2">
      <c r="D192" s="224"/>
    </row>
    <row r="193" spans="4:4" x14ac:dyDescent="0.2">
      <c r="D193" s="224"/>
    </row>
    <row r="194" spans="4:4" x14ac:dyDescent="0.2">
      <c r="D194" s="224"/>
    </row>
    <row r="195" spans="4:4" x14ac:dyDescent="0.2">
      <c r="D195" s="224"/>
    </row>
    <row r="196" spans="4:4" x14ac:dyDescent="0.2">
      <c r="D196" s="224"/>
    </row>
    <row r="197" spans="4:4" x14ac:dyDescent="0.2">
      <c r="D197" s="224"/>
    </row>
    <row r="198" spans="4:4" x14ac:dyDescent="0.2">
      <c r="D198" s="224"/>
    </row>
    <row r="199" spans="4:4" x14ac:dyDescent="0.2">
      <c r="D199" s="224"/>
    </row>
    <row r="200" spans="4:4" x14ac:dyDescent="0.2">
      <c r="D200" s="224"/>
    </row>
    <row r="201" spans="4:4" x14ac:dyDescent="0.2">
      <c r="D201" s="224"/>
    </row>
    <row r="202" spans="4:4" x14ac:dyDescent="0.2">
      <c r="D202" s="224"/>
    </row>
    <row r="203" spans="4:4" x14ac:dyDescent="0.2">
      <c r="D203" s="224"/>
    </row>
    <row r="204" spans="4:4" x14ac:dyDescent="0.2">
      <c r="D204" s="224"/>
    </row>
    <row r="205" spans="4:4" x14ac:dyDescent="0.2">
      <c r="D205" s="224"/>
    </row>
    <row r="206" spans="4:4" x14ac:dyDescent="0.2">
      <c r="D206" s="224"/>
    </row>
    <row r="207" spans="4:4" x14ac:dyDescent="0.2">
      <c r="D207" s="224"/>
    </row>
    <row r="208" spans="4:4" x14ac:dyDescent="0.2">
      <c r="D208" s="224"/>
    </row>
    <row r="209" spans="4:4" x14ac:dyDescent="0.2">
      <c r="D209" s="224"/>
    </row>
    <row r="210" spans="4:4" x14ac:dyDescent="0.2">
      <c r="D210" s="224"/>
    </row>
    <row r="211" spans="4:4" x14ac:dyDescent="0.2">
      <c r="D211" s="224"/>
    </row>
    <row r="212" spans="4:4" x14ac:dyDescent="0.2">
      <c r="D212" s="224"/>
    </row>
    <row r="213" spans="4:4" x14ac:dyDescent="0.2">
      <c r="D213" s="224"/>
    </row>
    <row r="214" spans="4:4" x14ac:dyDescent="0.2">
      <c r="D214" s="224"/>
    </row>
    <row r="215" spans="4:4" x14ac:dyDescent="0.2">
      <c r="D215" s="224"/>
    </row>
    <row r="216" spans="4:4" x14ac:dyDescent="0.2">
      <c r="D216" s="224"/>
    </row>
    <row r="217" spans="4:4" x14ac:dyDescent="0.2">
      <c r="D217" s="224"/>
    </row>
    <row r="218" spans="4:4" x14ac:dyDescent="0.2">
      <c r="D218" s="224"/>
    </row>
    <row r="219" spans="4:4" x14ac:dyDescent="0.2">
      <c r="D219" s="224"/>
    </row>
    <row r="220" spans="4:4" x14ac:dyDescent="0.2">
      <c r="D220" s="224"/>
    </row>
    <row r="221" spans="4:4" x14ac:dyDescent="0.2">
      <c r="D221" s="224"/>
    </row>
    <row r="222" spans="4:4" x14ac:dyDescent="0.2">
      <c r="D222" s="224"/>
    </row>
    <row r="223" spans="4:4" x14ac:dyDescent="0.2">
      <c r="D223" s="224"/>
    </row>
    <row r="224" spans="4:4" x14ac:dyDescent="0.2">
      <c r="D224" s="224"/>
    </row>
    <row r="225" spans="4:4" x14ac:dyDescent="0.2">
      <c r="D225" s="224"/>
    </row>
    <row r="226" spans="4:4" x14ac:dyDescent="0.2">
      <c r="D226" s="224"/>
    </row>
    <row r="227" spans="4:4" x14ac:dyDescent="0.2">
      <c r="D227" s="224"/>
    </row>
    <row r="228" spans="4:4" x14ac:dyDescent="0.2">
      <c r="D228" s="224"/>
    </row>
    <row r="229" spans="4:4" x14ac:dyDescent="0.2">
      <c r="D229" s="224"/>
    </row>
    <row r="230" spans="4:4" x14ac:dyDescent="0.2">
      <c r="D230" s="224"/>
    </row>
    <row r="231" spans="4:4" x14ac:dyDescent="0.2">
      <c r="D231" s="224"/>
    </row>
    <row r="232" spans="4:4" x14ac:dyDescent="0.2">
      <c r="D232" s="224"/>
    </row>
    <row r="233" spans="4:4" x14ac:dyDescent="0.2">
      <c r="D233" s="224"/>
    </row>
    <row r="234" spans="4:4" x14ac:dyDescent="0.2">
      <c r="D234" s="224"/>
    </row>
    <row r="235" spans="4:4" x14ac:dyDescent="0.2">
      <c r="D235" s="224"/>
    </row>
    <row r="236" spans="4:4" x14ac:dyDescent="0.2">
      <c r="D236" s="224"/>
    </row>
    <row r="237" spans="4:4" x14ac:dyDescent="0.2">
      <c r="D237" s="224"/>
    </row>
    <row r="238" spans="4:4" x14ac:dyDescent="0.2">
      <c r="D238" s="224"/>
    </row>
    <row r="239" spans="4:4" x14ac:dyDescent="0.2">
      <c r="D239" s="224"/>
    </row>
    <row r="240" spans="4:4" x14ac:dyDescent="0.2">
      <c r="D240" s="224"/>
    </row>
    <row r="241" spans="4:4" x14ac:dyDescent="0.2">
      <c r="D241" s="224"/>
    </row>
    <row r="242" spans="4:4" x14ac:dyDescent="0.2">
      <c r="D242" s="224"/>
    </row>
    <row r="243" spans="4:4" x14ac:dyDescent="0.2">
      <c r="D243" s="224"/>
    </row>
    <row r="244" spans="4:4" x14ac:dyDescent="0.2">
      <c r="D244" s="224"/>
    </row>
    <row r="245" spans="4:4" x14ac:dyDescent="0.2">
      <c r="D245" s="224"/>
    </row>
    <row r="246" spans="4:4" x14ac:dyDescent="0.2">
      <c r="D246" s="224"/>
    </row>
    <row r="247" spans="4:4" x14ac:dyDescent="0.2">
      <c r="D247" s="224"/>
    </row>
    <row r="248" spans="4:4" x14ac:dyDescent="0.2">
      <c r="D248" s="224"/>
    </row>
    <row r="249" spans="4:4" x14ac:dyDescent="0.2">
      <c r="D249" s="224"/>
    </row>
    <row r="250" spans="4:4" x14ac:dyDescent="0.2">
      <c r="D250" s="224"/>
    </row>
    <row r="251" spans="4:4" x14ac:dyDescent="0.2">
      <c r="D251" s="224"/>
    </row>
    <row r="252" spans="4:4" x14ac:dyDescent="0.2">
      <c r="D252" s="224"/>
    </row>
    <row r="253" spans="4:4" x14ac:dyDescent="0.2">
      <c r="D253" s="224"/>
    </row>
    <row r="254" spans="4:4" x14ac:dyDescent="0.2">
      <c r="D254" s="224"/>
    </row>
    <row r="255" spans="4:4" x14ac:dyDescent="0.2">
      <c r="D255" s="224"/>
    </row>
    <row r="256" spans="4:4" x14ac:dyDescent="0.2">
      <c r="D256" s="224"/>
    </row>
    <row r="257" spans="4:4" x14ac:dyDescent="0.2">
      <c r="D257" s="224"/>
    </row>
    <row r="258" spans="4:4" x14ac:dyDescent="0.2">
      <c r="D258" s="224"/>
    </row>
    <row r="259" spans="4:4" x14ac:dyDescent="0.2">
      <c r="D259" s="224"/>
    </row>
    <row r="260" spans="4:4" x14ac:dyDescent="0.2">
      <c r="D260" s="224"/>
    </row>
    <row r="261" spans="4:4" x14ac:dyDescent="0.2">
      <c r="D261" s="224"/>
    </row>
    <row r="262" spans="4:4" x14ac:dyDescent="0.2">
      <c r="D262" s="224"/>
    </row>
    <row r="263" spans="4:4" x14ac:dyDescent="0.2">
      <c r="D263" s="224"/>
    </row>
    <row r="264" spans="4:4" x14ac:dyDescent="0.2">
      <c r="D264" s="224"/>
    </row>
    <row r="265" spans="4:4" x14ac:dyDescent="0.2">
      <c r="D265" s="224"/>
    </row>
    <row r="266" spans="4:4" x14ac:dyDescent="0.2">
      <c r="D266" s="224"/>
    </row>
    <row r="267" spans="4:4" x14ac:dyDescent="0.2">
      <c r="D267" s="224"/>
    </row>
    <row r="268" spans="4:4" x14ac:dyDescent="0.2">
      <c r="D268" s="224"/>
    </row>
    <row r="269" spans="4:4" x14ac:dyDescent="0.2">
      <c r="D269" s="224"/>
    </row>
    <row r="270" spans="4:4" x14ac:dyDescent="0.2">
      <c r="D270" s="224"/>
    </row>
    <row r="271" spans="4:4" x14ac:dyDescent="0.2">
      <c r="D271" s="224"/>
    </row>
    <row r="272" spans="4:4" x14ac:dyDescent="0.2">
      <c r="D272" s="224"/>
    </row>
    <row r="273" spans="4:4" x14ac:dyDescent="0.2">
      <c r="D273" s="224"/>
    </row>
    <row r="274" spans="4:4" x14ac:dyDescent="0.2">
      <c r="D274" s="224"/>
    </row>
    <row r="275" spans="4:4" x14ac:dyDescent="0.2">
      <c r="D275" s="224"/>
    </row>
    <row r="276" spans="4:4" x14ac:dyDescent="0.2">
      <c r="D276" s="224"/>
    </row>
    <row r="277" spans="4:4" x14ac:dyDescent="0.2">
      <c r="D277" s="224"/>
    </row>
    <row r="278" spans="4:4" x14ac:dyDescent="0.2">
      <c r="D278" s="224"/>
    </row>
    <row r="279" spans="4:4" x14ac:dyDescent="0.2">
      <c r="D279" s="224"/>
    </row>
    <row r="280" spans="4:4" x14ac:dyDescent="0.2">
      <c r="D280" s="224"/>
    </row>
    <row r="281" spans="4:4" x14ac:dyDescent="0.2">
      <c r="D281" s="224"/>
    </row>
    <row r="282" spans="4:4" x14ac:dyDescent="0.2">
      <c r="D282" s="224"/>
    </row>
    <row r="283" spans="4:4" x14ac:dyDescent="0.2">
      <c r="D283" s="224"/>
    </row>
    <row r="284" spans="4:4" x14ac:dyDescent="0.2">
      <c r="D284" s="224"/>
    </row>
    <row r="285" spans="4:4" x14ac:dyDescent="0.2">
      <c r="D285" s="224"/>
    </row>
    <row r="286" spans="4:4" x14ac:dyDescent="0.2">
      <c r="D286" s="224"/>
    </row>
    <row r="287" spans="4:4" x14ac:dyDescent="0.2">
      <c r="D287" s="224"/>
    </row>
    <row r="288" spans="4:4" x14ac:dyDescent="0.2">
      <c r="D288" s="224"/>
    </row>
    <row r="289" spans="4:4" x14ac:dyDescent="0.2">
      <c r="D289" s="224"/>
    </row>
    <row r="290" spans="4:4" x14ac:dyDescent="0.2">
      <c r="D290" s="224"/>
    </row>
    <row r="291" spans="4:4" x14ac:dyDescent="0.2">
      <c r="D291" s="224"/>
    </row>
    <row r="292" spans="4:4" x14ac:dyDescent="0.2">
      <c r="D292" s="224"/>
    </row>
    <row r="293" spans="4:4" x14ac:dyDescent="0.2">
      <c r="D293" s="224"/>
    </row>
    <row r="294" spans="4:4" x14ac:dyDescent="0.2">
      <c r="D294" s="224"/>
    </row>
    <row r="295" spans="4:4" x14ac:dyDescent="0.2">
      <c r="D295" s="224"/>
    </row>
    <row r="296" spans="4:4" x14ac:dyDescent="0.2">
      <c r="D296" s="224"/>
    </row>
    <row r="297" spans="4:4" x14ac:dyDescent="0.2">
      <c r="D297" s="224"/>
    </row>
    <row r="298" spans="4:4" x14ac:dyDescent="0.2">
      <c r="D298" s="224"/>
    </row>
    <row r="299" spans="4:4" x14ac:dyDescent="0.2">
      <c r="D299" s="224"/>
    </row>
    <row r="300" spans="4:4" x14ac:dyDescent="0.2">
      <c r="D300" s="224"/>
    </row>
    <row r="301" spans="4:4" x14ac:dyDescent="0.2">
      <c r="D301" s="224"/>
    </row>
    <row r="302" spans="4:4" x14ac:dyDescent="0.2">
      <c r="D302" s="224"/>
    </row>
    <row r="303" spans="4:4" x14ac:dyDescent="0.2">
      <c r="D303" s="224"/>
    </row>
    <row r="304" spans="4:4" x14ac:dyDescent="0.2">
      <c r="D304" s="224"/>
    </row>
    <row r="305" spans="4:4" x14ac:dyDescent="0.2">
      <c r="D305" s="224"/>
    </row>
    <row r="306" spans="4:4" x14ac:dyDescent="0.2">
      <c r="D306" s="224"/>
    </row>
    <row r="307" spans="4:4" x14ac:dyDescent="0.2">
      <c r="D307" s="224"/>
    </row>
    <row r="308" spans="4:4" x14ac:dyDescent="0.2">
      <c r="D308" s="224"/>
    </row>
    <row r="309" spans="4:4" x14ac:dyDescent="0.2">
      <c r="D309" s="224"/>
    </row>
    <row r="310" spans="4:4" x14ac:dyDescent="0.2">
      <c r="D310" s="224"/>
    </row>
    <row r="311" spans="4:4" x14ac:dyDescent="0.2">
      <c r="D311" s="224"/>
    </row>
    <row r="312" spans="4:4" x14ac:dyDescent="0.2">
      <c r="D312" s="224"/>
    </row>
    <row r="313" spans="4:4" x14ac:dyDescent="0.2">
      <c r="D313" s="224"/>
    </row>
    <row r="314" spans="4:4" x14ac:dyDescent="0.2">
      <c r="D314" s="224"/>
    </row>
    <row r="315" spans="4:4" x14ac:dyDescent="0.2">
      <c r="D315" s="224"/>
    </row>
    <row r="316" spans="4:4" x14ac:dyDescent="0.2">
      <c r="D316" s="224"/>
    </row>
    <row r="317" spans="4:4" x14ac:dyDescent="0.2">
      <c r="D317" s="224"/>
    </row>
    <row r="318" spans="4:4" x14ac:dyDescent="0.2">
      <c r="D318" s="224"/>
    </row>
    <row r="319" spans="4:4" x14ac:dyDescent="0.2">
      <c r="D319" s="224"/>
    </row>
    <row r="320" spans="4:4" x14ac:dyDescent="0.2">
      <c r="D320" s="224"/>
    </row>
    <row r="321" spans="4:4" x14ac:dyDescent="0.2">
      <c r="D321" s="224"/>
    </row>
    <row r="322" spans="4:4" x14ac:dyDescent="0.2">
      <c r="D322" s="224"/>
    </row>
    <row r="323" spans="4:4" x14ac:dyDescent="0.2">
      <c r="D323" s="224"/>
    </row>
    <row r="324" spans="4:4" x14ac:dyDescent="0.2">
      <c r="D324" s="224"/>
    </row>
    <row r="325" spans="4:4" x14ac:dyDescent="0.2">
      <c r="D325" s="224"/>
    </row>
    <row r="326" spans="4:4" x14ac:dyDescent="0.2">
      <c r="D326" s="224"/>
    </row>
    <row r="327" spans="4:4" x14ac:dyDescent="0.2">
      <c r="D327" s="224"/>
    </row>
    <row r="328" spans="4:4" x14ac:dyDescent="0.2">
      <c r="D328" s="224"/>
    </row>
    <row r="329" spans="4:4" x14ac:dyDescent="0.2">
      <c r="D329" s="224"/>
    </row>
    <row r="330" spans="4:4" x14ac:dyDescent="0.2">
      <c r="D330" s="224"/>
    </row>
    <row r="331" spans="4:4" x14ac:dyDescent="0.2">
      <c r="D331" s="224"/>
    </row>
    <row r="332" spans="4:4" x14ac:dyDescent="0.2">
      <c r="D332" s="224"/>
    </row>
    <row r="333" spans="4:4" x14ac:dyDescent="0.2">
      <c r="D333" s="224"/>
    </row>
    <row r="334" spans="4:4" x14ac:dyDescent="0.2">
      <c r="D334" s="224"/>
    </row>
    <row r="335" spans="4:4" x14ac:dyDescent="0.2">
      <c r="D335" s="224"/>
    </row>
    <row r="336" spans="4:4" x14ac:dyDescent="0.2">
      <c r="D336" s="224"/>
    </row>
    <row r="337" spans="4:4" x14ac:dyDescent="0.2">
      <c r="D337" s="224"/>
    </row>
    <row r="338" spans="4:4" x14ac:dyDescent="0.2">
      <c r="D338" s="224"/>
    </row>
    <row r="339" spans="4:4" x14ac:dyDescent="0.2">
      <c r="D339" s="224"/>
    </row>
    <row r="340" spans="4:4" x14ac:dyDescent="0.2">
      <c r="D340" s="224"/>
    </row>
    <row r="341" spans="4:4" x14ac:dyDescent="0.2">
      <c r="D341" s="224"/>
    </row>
    <row r="342" spans="4:4" x14ac:dyDescent="0.2">
      <c r="D342" s="224"/>
    </row>
    <row r="343" spans="4:4" x14ac:dyDescent="0.2">
      <c r="D343" s="224"/>
    </row>
    <row r="344" spans="4:4" x14ac:dyDescent="0.2">
      <c r="D344" s="224"/>
    </row>
    <row r="345" spans="4:4" x14ac:dyDescent="0.2">
      <c r="D345" s="224"/>
    </row>
    <row r="346" spans="4:4" x14ac:dyDescent="0.2">
      <c r="D346" s="224"/>
    </row>
    <row r="347" spans="4:4" x14ac:dyDescent="0.2">
      <c r="D347" s="224"/>
    </row>
    <row r="348" spans="4:4" x14ac:dyDescent="0.2">
      <c r="D348" s="224"/>
    </row>
    <row r="349" spans="4:4" x14ac:dyDescent="0.2">
      <c r="D349" s="224"/>
    </row>
    <row r="350" spans="4:4" x14ac:dyDescent="0.2">
      <c r="D350" s="224"/>
    </row>
    <row r="351" spans="4:4" x14ac:dyDescent="0.2">
      <c r="D351" s="224"/>
    </row>
    <row r="352" spans="4:4" x14ac:dyDescent="0.2">
      <c r="D352" s="224"/>
    </row>
    <row r="353" spans="4:4" x14ac:dyDescent="0.2">
      <c r="D353" s="224"/>
    </row>
    <row r="354" spans="4:4" x14ac:dyDescent="0.2">
      <c r="D354" s="224"/>
    </row>
    <row r="355" spans="4:4" x14ac:dyDescent="0.2">
      <c r="D355" s="224"/>
    </row>
    <row r="356" spans="4:4" x14ac:dyDescent="0.2">
      <c r="D356" s="224"/>
    </row>
    <row r="357" spans="4:4" x14ac:dyDescent="0.2">
      <c r="D357" s="224"/>
    </row>
    <row r="358" spans="4:4" x14ac:dyDescent="0.2">
      <c r="D358" s="224"/>
    </row>
    <row r="359" spans="4:4" x14ac:dyDescent="0.2">
      <c r="D359" s="224"/>
    </row>
    <row r="360" spans="4:4" x14ac:dyDescent="0.2">
      <c r="D360" s="224"/>
    </row>
    <row r="361" spans="4:4" x14ac:dyDescent="0.2">
      <c r="D361" s="224"/>
    </row>
    <row r="362" spans="4:4" x14ac:dyDescent="0.2">
      <c r="D362" s="224"/>
    </row>
    <row r="363" spans="4:4" x14ac:dyDescent="0.2">
      <c r="D363" s="224"/>
    </row>
    <row r="364" spans="4:4" x14ac:dyDescent="0.2">
      <c r="D364" s="224"/>
    </row>
    <row r="365" spans="4:4" x14ac:dyDescent="0.2">
      <c r="D365" s="224"/>
    </row>
    <row r="366" spans="4:4" x14ac:dyDescent="0.2">
      <c r="D366" s="224"/>
    </row>
    <row r="367" spans="4:4" x14ac:dyDescent="0.2">
      <c r="D367" s="224"/>
    </row>
    <row r="368" spans="4:4" x14ac:dyDescent="0.2">
      <c r="D368" s="224"/>
    </row>
    <row r="369" spans="4:4" x14ac:dyDescent="0.2">
      <c r="D369" s="224"/>
    </row>
    <row r="370" spans="4:4" x14ac:dyDescent="0.2">
      <c r="D370" s="224"/>
    </row>
    <row r="371" spans="4:4" x14ac:dyDescent="0.2">
      <c r="D371" s="224"/>
    </row>
    <row r="372" spans="4:4" x14ac:dyDescent="0.2">
      <c r="D372" s="224"/>
    </row>
    <row r="373" spans="4:4" x14ac:dyDescent="0.2">
      <c r="D373" s="224"/>
    </row>
    <row r="374" spans="4:4" x14ac:dyDescent="0.2">
      <c r="D374" s="224"/>
    </row>
    <row r="375" spans="4:4" x14ac:dyDescent="0.2">
      <c r="D375" s="224"/>
    </row>
    <row r="376" spans="4:4" x14ac:dyDescent="0.2">
      <c r="D376" s="224"/>
    </row>
    <row r="377" spans="4:4" x14ac:dyDescent="0.2">
      <c r="D377" s="224"/>
    </row>
    <row r="378" spans="4:4" x14ac:dyDescent="0.2">
      <c r="D378" s="224"/>
    </row>
    <row r="379" spans="4:4" x14ac:dyDescent="0.2">
      <c r="D379" s="224"/>
    </row>
    <row r="380" spans="4:4" x14ac:dyDescent="0.2">
      <c r="D380" s="224"/>
    </row>
    <row r="381" spans="4:4" x14ac:dyDescent="0.2">
      <c r="D381" s="224"/>
    </row>
    <row r="382" spans="4:4" x14ac:dyDescent="0.2">
      <c r="D382" s="224"/>
    </row>
    <row r="383" spans="4:4" x14ac:dyDescent="0.2">
      <c r="D383" s="224"/>
    </row>
    <row r="384" spans="4:4" x14ac:dyDescent="0.2">
      <c r="D384" s="224"/>
    </row>
    <row r="385" spans="4:4" x14ac:dyDescent="0.2">
      <c r="D385" s="224"/>
    </row>
    <row r="386" spans="4:4" x14ac:dyDescent="0.2">
      <c r="D386" s="224"/>
    </row>
    <row r="387" spans="4:4" x14ac:dyDescent="0.2">
      <c r="D387" s="224"/>
    </row>
    <row r="388" spans="4:4" x14ac:dyDescent="0.2">
      <c r="D388" s="224"/>
    </row>
    <row r="389" spans="4:4" x14ac:dyDescent="0.2">
      <c r="D389" s="224"/>
    </row>
    <row r="390" spans="4:4" x14ac:dyDescent="0.2">
      <c r="D390" s="224"/>
    </row>
    <row r="391" spans="4:4" x14ac:dyDescent="0.2">
      <c r="D391" s="224"/>
    </row>
    <row r="392" spans="4:4" x14ac:dyDescent="0.2">
      <c r="D392" s="224"/>
    </row>
    <row r="393" spans="4:4" x14ac:dyDescent="0.2">
      <c r="D393" s="224"/>
    </row>
    <row r="394" spans="4:4" x14ac:dyDescent="0.2">
      <c r="D394" s="224"/>
    </row>
    <row r="395" spans="4:4" x14ac:dyDescent="0.2">
      <c r="D395" s="224"/>
    </row>
    <row r="396" spans="4:4" x14ac:dyDescent="0.2">
      <c r="D396" s="224"/>
    </row>
    <row r="397" spans="4:4" x14ac:dyDescent="0.2">
      <c r="D397" s="224"/>
    </row>
    <row r="398" spans="4:4" x14ac:dyDescent="0.2">
      <c r="D398" s="224"/>
    </row>
    <row r="399" spans="4:4" x14ac:dyDescent="0.2">
      <c r="D399" s="224"/>
    </row>
    <row r="400" spans="4:4" x14ac:dyDescent="0.2">
      <c r="D400" s="224"/>
    </row>
    <row r="401" spans="4:4" x14ac:dyDescent="0.2">
      <c r="D401" s="224"/>
    </row>
    <row r="402" spans="4:4" x14ac:dyDescent="0.2">
      <c r="D402" s="224"/>
    </row>
    <row r="403" spans="4:4" x14ac:dyDescent="0.2">
      <c r="D403" s="224"/>
    </row>
    <row r="404" spans="4:4" x14ac:dyDescent="0.2">
      <c r="D404" s="224"/>
    </row>
    <row r="405" spans="4:4" x14ac:dyDescent="0.2">
      <c r="D405" s="224"/>
    </row>
    <row r="406" spans="4:4" x14ac:dyDescent="0.2">
      <c r="D406" s="224"/>
    </row>
    <row r="407" spans="4:4" x14ac:dyDescent="0.2">
      <c r="D407" s="224"/>
    </row>
    <row r="408" spans="4:4" x14ac:dyDescent="0.2">
      <c r="D408" s="224"/>
    </row>
    <row r="409" spans="4:4" x14ac:dyDescent="0.2">
      <c r="D409" s="224"/>
    </row>
    <row r="410" spans="4:4" x14ac:dyDescent="0.2">
      <c r="D410" s="224"/>
    </row>
    <row r="411" spans="4:4" x14ac:dyDescent="0.2">
      <c r="D411" s="224"/>
    </row>
    <row r="412" spans="4:4" x14ac:dyDescent="0.2">
      <c r="D412" s="224"/>
    </row>
    <row r="413" spans="4:4" x14ac:dyDescent="0.2">
      <c r="D413" s="224"/>
    </row>
    <row r="414" spans="4:4" x14ac:dyDescent="0.2">
      <c r="D414" s="224"/>
    </row>
    <row r="415" spans="4:4" x14ac:dyDescent="0.2">
      <c r="D415" s="224"/>
    </row>
    <row r="416" spans="4:4" x14ac:dyDescent="0.2">
      <c r="D416" s="224"/>
    </row>
    <row r="417" spans="4:4" x14ac:dyDescent="0.2">
      <c r="D417" s="224"/>
    </row>
    <row r="418" spans="4:4" x14ac:dyDescent="0.2">
      <c r="D418" s="224"/>
    </row>
    <row r="419" spans="4:4" x14ac:dyDescent="0.2">
      <c r="D419" s="224"/>
    </row>
    <row r="420" spans="4:4" x14ac:dyDescent="0.2">
      <c r="D420" s="224"/>
    </row>
    <row r="421" spans="4:4" x14ac:dyDescent="0.2">
      <c r="D421" s="224"/>
    </row>
    <row r="422" spans="4:4" x14ac:dyDescent="0.2">
      <c r="D422" s="224"/>
    </row>
    <row r="423" spans="4:4" x14ac:dyDescent="0.2">
      <c r="D423" s="224"/>
    </row>
    <row r="424" spans="4:4" x14ac:dyDescent="0.2">
      <c r="D424" s="224"/>
    </row>
    <row r="425" spans="4:4" x14ac:dyDescent="0.2">
      <c r="D425" s="224"/>
    </row>
    <row r="426" spans="4:4" x14ac:dyDescent="0.2">
      <c r="D426" s="224"/>
    </row>
    <row r="427" spans="4:4" x14ac:dyDescent="0.2">
      <c r="D427" s="224"/>
    </row>
    <row r="428" spans="4:4" x14ac:dyDescent="0.2">
      <c r="D428" s="224"/>
    </row>
    <row r="429" spans="4:4" x14ac:dyDescent="0.2">
      <c r="D429" s="224"/>
    </row>
    <row r="430" spans="4:4" x14ac:dyDescent="0.2">
      <c r="D430" s="224"/>
    </row>
    <row r="431" spans="4:4" x14ac:dyDescent="0.2">
      <c r="D431" s="224"/>
    </row>
    <row r="432" spans="4:4" x14ac:dyDescent="0.2">
      <c r="D432" s="224"/>
    </row>
    <row r="433" spans="4:4" x14ac:dyDescent="0.2">
      <c r="D433" s="224"/>
    </row>
    <row r="434" spans="4:4" x14ac:dyDescent="0.2">
      <c r="D434" s="224"/>
    </row>
    <row r="435" spans="4:4" x14ac:dyDescent="0.2">
      <c r="D435" s="224"/>
    </row>
    <row r="436" spans="4:4" x14ac:dyDescent="0.2">
      <c r="D436" s="224"/>
    </row>
    <row r="437" spans="4:4" x14ac:dyDescent="0.2">
      <c r="D437" s="224"/>
    </row>
    <row r="438" spans="4:4" x14ac:dyDescent="0.2">
      <c r="D438" s="224"/>
    </row>
    <row r="439" spans="4:4" x14ac:dyDescent="0.2">
      <c r="D439" s="224"/>
    </row>
    <row r="440" spans="4:4" x14ac:dyDescent="0.2">
      <c r="D440" s="224"/>
    </row>
    <row r="441" spans="4:4" x14ac:dyDescent="0.2">
      <c r="D441" s="224"/>
    </row>
    <row r="442" spans="4:4" x14ac:dyDescent="0.2">
      <c r="D442" s="224"/>
    </row>
    <row r="443" spans="4:4" x14ac:dyDescent="0.2">
      <c r="D443" s="224"/>
    </row>
    <row r="444" spans="4:4" x14ac:dyDescent="0.2">
      <c r="D444" s="224"/>
    </row>
    <row r="445" spans="4:4" x14ac:dyDescent="0.2">
      <c r="D445" s="224"/>
    </row>
    <row r="446" spans="4:4" x14ac:dyDescent="0.2">
      <c r="D446" s="224"/>
    </row>
    <row r="447" spans="4:4" x14ac:dyDescent="0.2">
      <c r="D447" s="224"/>
    </row>
    <row r="448" spans="4:4" x14ac:dyDescent="0.2">
      <c r="D448" s="224"/>
    </row>
    <row r="449" spans="4:4" x14ac:dyDescent="0.2">
      <c r="D449" s="224"/>
    </row>
    <row r="450" spans="4:4" x14ac:dyDescent="0.2">
      <c r="D450" s="224"/>
    </row>
    <row r="451" spans="4:4" x14ac:dyDescent="0.2">
      <c r="D451" s="224"/>
    </row>
    <row r="452" spans="4:4" x14ac:dyDescent="0.2">
      <c r="D452" s="224"/>
    </row>
    <row r="453" spans="4:4" x14ac:dyDescent="0.2">
      <c r="D453" s="224"/>
    </row>
    <row r="454" spans="4:4" x14ac:dyDescent="0.2">
      <c r="D454" s="224"/>
    </row>
    <row r="455" spans="4:4" x14ac:dyDescent="0.2">
      <c r="D455" s="224"/>
    </row>
    <row r="456" spans="4:4" x14ac:dyDescent="0.2">
      <c r="D456" s="224"/>
    </row>
    <row r="457" spans="4:4" x14ac:dyDescent="0.2">
      <c r="D457" s="224"/>
    </row>
    <row r="458" spans="4:4" x14ac:dyDescent="0.2">
      <c r="D458" s="224"/>
    </row>
    <row r="459" spans="4:4" x14ac:dyDescent="0.2">
      <c r="D459" s="224"/>
    </row>
    <row r="460" spans="4:4" x14ac:dyDescent="0.2">
      <c r="D460" s="224"/>
    </row>
    <row r="461" spans="4:4" x14ac:dyDescent="0.2">
      <c r="D461" s="224"/>
    </row>
    <row r="462" spans="4:4" x14ac:dyDescent="0.2">
      <c r="D462" s="224"/>
    </row>
    <row r="463" spans="4:4" x14ac:dyDescent="0.2">
      <c r="D463" s="224"/>
    </row>
    <row r="464" spans="4:4" x14ac:dyDescent="0.2">
      <c r="D464" s="224"/>
    </row>
    <row r="465" spans="4:4" x14ac:dyDescent="0.2">
      <c r="D465" s="224"/>
    </row>
    <row r="466" spans="4:4" x14ac:dyDescent="0.2">
      <c r="D466" s="224"/>
    </row>
    <row r="467" spans="4:4" x14ac:dyDescent="0.2">
      <c r="D467" s="224"/>
    </row>
    <row r="468" spans="4:4" x14ac:dyDescent="0.2">
      <c r="D468" s="224"/>
    </row>
    <row r="469" spans="4:4" x14ac:dyDescent="0.2">
      <c r="D469" s="224"/>
    </row>
    <row r="470" spans="4:4" x14ac:dyDescent="0.2">
      <c r="D470" s="224"/>
    </row>
    <row r="471" spans="4:4" x14ac:dyDescent="0.2">
      <c r="D471" s="224"/>
    </row>
    <row r="472" spans="4:4" x14ac:dyDescent="0.2">
      <c r="D472" s="224"/>
    </row>
    <row r="473" spans="4:4" x14ac:dyDescent="0.2">
      <c r="D473" s="224"/>
    </row>
    <row r="474" spans="4:4" x14ac:dyDescent="0.2">
      <c r="D474" s="224"/>
    </row>
    <row r="475" spans="4:4" x14ac:dyDescent="0.2">
      <c r="D475" s="224"/>
    </row>
    <row r="476" spans="4:4" x14ac:dyDescent="0.2">
      <c r="D476" s="224"/>
    </row>
    <row r="477" spans="4:4" x14ac:dyDescent="0.2">
      <c r="D477" s="224"/>
    </row>
    <row r="478" spans="4:4" x14ac:dyDescent="0.2">
      <c r="D478" s="224"/>
    </row>
    <row r="479" spans="4:4" x14ac:dyDescent="0.2">
      <c r="D479" s="224"/>
    </row>
    <row r="480" spans="4:4" x14ac:dyDescent="0.2">
      <c r="D480" s="224"/>
    </row>
    <row r="481" spans="4:4" x14ac:dyDescent="0.2">
      <c r="D481" s="224"/>
    </row>
    <row r="482" spans="4:4" x14ac:dyDescent="0.2">
      <c r="D482" s="224"/>
    </row>
    <row r="483" spans="4:4" x14ac:dyDescent="0.2">
      <c r="D483" s="224"/>
    </row>
    <row r="484" spans="4:4" x14ac:dyDescent="0.2">
      <c r="D484" s="224"/>
    </row>
    <row r="485" spans="4:4" x14ac:dyDescent="0.2">
      <c r="D485" s="224"/>
    </row>
    <row r="486" spans="4:4" x14ac:dyDescent="0.2">
      <c r="D486" s="224"/>
    </row>
    <row r="487" spans="4:4" x14ac:dyDescent="0.2">
      <c r="D487" s="224"/>
    </row>
    <row r="488" spans="4:4" x14ac:dyDescent="0.2">
      <c r="D488" s="224"/>
    </row>
    <row r="489" spans="4:4" x14ac:dyDescent="0.2">
      <c r="D489" s="224"/>
    </row>
    <row r="490" spans="4:4" x14ac:dyDescent="0.2">
      <c r="D490" s="224"/>
    </row>
    <row r="491" spans="4:4" x14ac:dyDescent="0.2">
      <c r="D491" s="224"/>
    </row>
    <row r="492" spans="4:4" x14ac:dyDescent="0.2">
      <c r="D492" s="224"/>
    </row>
    <row r="493" spans="4:4" x14ac:dyDescent="0.2">
      <c r="D493" s="224"/>
    </row>
    <row r="494" spans="4:4" x14ac:dyDescent="0.2">
      <c r="D494" s="224"/>
    </row>
    <row r="495" spans="4:4" x14ac:dyDescent="0.2">
      <c r="D495" s="224"/>
    </row>
    <row r="496" spans="4:4" x14ac:dyDescent="0.2">
      <c r="D496" s="224"/>
    </row>
    <row r="497" spans="4:4" x14ac:dyDescent="0.2">
      <c r="D497" s="224"/>
    </row>
    <row r="498" spans="4:4" x14ac:dyDescent="0.2">
      <c r="D498" s="224"/>
    </row>
    <row r="499" spans="4:4" x14ac:dyDescent="0.2">
      <c r="D499" s="224"/>
    </row>
    <row r="500" spans="4:4" x14ac:dyDescent="0.2">
      <c r="D500" s="224"/>
    </row>
    <row r="501" spans="4:4" x14ac:dyDescent="0.2">
      <c r="D501" s="224"/>
    </row>
    <row r="502" spans="4:4" x14ac:dyDescent="0.2">
      <c r="D502" s="224"/>
    </row>
    <row r="503" spans="4:4" x14ac:dyDescent="0.2">
      <c r="D503" s="224"/>
    </row>
    <row r="504" spans="4:4" x14ac:dyDescent="0.2">
      <c r="D504" s="224"/>
    </row>
    <row r="505" spans="4:4" x14ac:dyDescent="0.2">
      <c r="D505" s="224"/>
    </row>
    <row r="506" spans="4:4" x14ac:dyDescent="0.2">
      <c r="D506" s="224"/>
    </row>
    <row r="507" spans="4:4" x14ac:dyDescent="0.2">
      <c r="D507" s="224"/>
    </row>
    <row r="508" spans="4:4" x14ac:dyDescent="0.2">
      <c r="D508" s="224"/>
    </row>
    <row r="509" spans="4:4" x14ac:dyDescent="0.2">
      <c r="D509" s="224"/>
    </row>
    <row r="510" spans="4:4" x14ac:dyDescent="0.2">
      <c r="D510" s="224"/>
    </row>
    <row r="511" spans="4:4" x14ac:dyDescent="0.2">
      <c r="D511" s="224"/>
    </row>
    <row r="512" spans="4:4" x14ac:dyDescent="0.2">
      <c r="D512" s="224"/>
    </row>
    <row r="513" spans="4:4" x14ac:dyDescent="0.2">
      <c r="D513" s="224"/>
    </row>
    <row r="514" spans="4:4" x14ac:dyDescent="0.2">
      <c r="D514" s="224"/>
    </row>
    <row r="515" spans="4:4" x14ac:dyDescent="0.2">
      <c r="D515" s="224"/>
    </row>
    <row r="516" spans="4:4" x14ac:dyDescent="0.2">
      <c r="D516" s="224"/>
    </row>
    <row r="517" spans="4:4" x14ac:dyDescent="0.2">
      <c r="D517" s="224"/>
    </row>
    <row r="518" spans="4:4" x14ac:dyDescent="0.2">
      <c r="D518" s="224"/>
    </row>
    <row r="519" spans="4:4" x14ac:dyDescent="0.2">
      <c r="D519" s="224"/>
    </row>
    <row r="520" spans="4:4" x14ac:dyDescent="0.2">
      <c r="D520" s="224"/>
    </row>
    <row r="521" spans="4:4" x14ac:dyDescent="0.2">
      <c r="D521" s="224"/>
    </row>
    <row r="522" spans="4:4" x14ac:dyDescent="0.2">
      <c r="D522" s="224"/>
    </row>
    <row r="523" spans="4:4" x14ac:dyDescent="0.2">
      <c r="D523" s="224"/>
    </row>
    <row r="524" spans="4:4" x14ac:dyDescent="0.2">
      <c r="D524" s="224"/>
    </row>
    <row r="525" spans="4:4" x14ac:dyDescent="0.2">
      <c r="D525" s="224"/>
    </row>
    <row r="526" spans="4:4" x14ac:dyDescent="0.2">
      <c r="D526" s="224"/>
    </row>
    <row r="527" spans="4:4" x14ac:dyDescent="0.2">
      <c r="D527" s="224"/>
    </row>
    <row r="528" spans="4:4" x14ac:dyDescent="0.2">
      <c r="D528" s="224"/>
    </row>
    <row r="529" spans="4:4" x14ac:dyDescent="0.2">
      <c r="D529" s="224"/>
    </row>
    <row r="530" spans="4:4" x14ac:dyDescent="0.2">
      <c r="D530" s="224"/>
    </row>
    <row r="531" spans="4:4" x14ac:dyDescent="0.2">
      <c r="D531" s="224"/>
    </row>
    <row r="532" spans="4:4" x14ac:dyDescent="0.2">
      <c r="D532" s="224"/>
    </row>
    <row r="533" spans="4:4" x14ac:dyDescent="0.2">
      <c r="D533" s="224"/>
    </row>
    <row r="534" spans="4:4" x14ac:dyDescent="0.2">
      <c r="D534" s="224"/>
    </row>
    <row r="535" spans="4:4" x14ac:dyDescent="0.2">
      <c r="D535" s="224"/>
    </row>
    <row r="536" spans="4:4" x14ac:dyDescent="0.2">
      <c r="D536" s="224"/>
    </row>
    <row r="537" spans="4:4" x14ac:dyDescent="0.2">
      <c r="D537" s="224"/>
    </row>
    <row r="538" spans="4:4" x14ac:dyDescent="0.2">
      <c r="D538" s="224"/>
    </row>
    <row r="539" spans="4:4" x14ac:dyDescent="0.2">
      <c r="D539" s="224"/>
    </row>
    <row r="540" spans="4:4" x14ac:dyDescent="0.2">
      <c r="D540" s="224"/>
    </row>
    <row r="541" spans="4:4" x14ac:dyDescent="0.2">
      <c r="D541" s="224"/>
    </row>
    <row r="542" spans="4:4" x14ac:dyDescent="0.2">
      <c r="D542" s="224"/>
    </row>
    <row r="543" spans="4:4" x14ac:dyDescent="0.2">
      <c r="D543" s="224"/>
    </row>
    <row r="544" spans="4:4" x14ac:dyDescent="0.2">
      <c r="D544" s="224"/>
    </row>
    <row r="545" spans="4:4" x14ac:dyDescent="0.2">
      <c r="D545" s="224"/>
    </row>
    <row r="546" spans="4:4" x14ac:dyDescent="0.2">
      <c r="D546" s="224"/>
    </row>
    <row r="547" spans="4:4" x14ac:dyDescent="0.2">
      <c r="D547" s="224"/>
    </row>
    <row r="548" spans="4:4" x14ac:dyDescent="0.2">
      <c r="D548" s="224"/>
    </row>
    <row r="549" spans="4:4" x14ac:dyDescent="0.2">
      <c r="D549" s="224"/>
    </row>
    <row r="550" spans="4:4" x14ac:dyDescent="0.2">
      <c r="D550" s="224"/>
    </row>
    <row r="551" spans="4:4" x14ac:dyDescent="0.2">
      <c r="D551" s="224"/>
    </row>
    <row r="552" spans="4:4" x14ac:dyDescent="0.2">
      <c r="D552" s="224"/>
    </row>
    <row r="553" spans="4:4" x14ac:dyDescent="0.2">
      <c r="D553" s="224"/>
    </row>
    <row r="554" spans="4:4" x14ac:dyDescent="0.2">
      <c r="D554" s="224"/>
    </row>
    <row r="555" spans="4:4" x14ac:dyDescent="0.2">
      <c r="D555" s="224"/>
    </row>
    <row r="556" spans="4:4" x14ac:dyDescent="0.2">
      <c r="D556" s="224"/>
    </row>
    <row r="557" spans="4:4" x14ac:dyDescent="0.2">
      <c r="D557" s="224"/>
    </row>
    <row r="558" spans="4:4" x14ac:dyDescent="0.2">
      <c r="D558" s="224"/>
    </row>
    <row r="559" spans="4:4" x14ac:dyDescent="0.2">
      <c r="D559" s="224"/>
    </row>
    <row r="560" spans="4:4" x14ac:dyDescent="0.2">
      <c r="D560" s="224"/>
    </row>
    <row r="561" spans="4:4" x14ac:dyDescent="0.2">
      <c r="D561" s="224"/>
    </row>
    <row r="562" spans="4:4" x14ac:dyDescent="0.2">
      <c r="D562" s="224"/>
    </row>
    <row r="563" spans="4:4" x14ac:dyDescent="0.2">
      <c r="D563" s="224"/>
    </row>
    <row r="564" spans="4:4" x14ac:dyDescent="0.2">
      <c r="D564" s="224"/>
    </row>
    <row r="565" spans="4:4" x14ac:dyDescent="0.2">
      <c r="D565" s="224"/>
    </row>
    <row r="566" spans="4:4" x14ac:dyDescent="0.2">
      <c r="D566" s="224"/>
    </row>
    <row r="567" spans="4:4" x14ac:dyDescent="0.2">
      <c r="D567" s="224"/>
    </row>
    <row r="568" spans="4:4" x14ac:dyDescent="0.2">
      <c r="D568" s="224"/>
    </row>
    <row r="569" spans="4:4" x14ac:dyDescent="0.2">
      <c r="D569" s="224"/>
    </row>
    <row r="570" spans="4:4" x14ac:dyDescent="0.2">
      <c r="D570" s="224"/>
    </row>
    <row r="571" spans="4:4" x14ac:dyDescent="0.2">
      <c r="D571" s="224"/>
    </row>
    <row r="572" spans="4:4" x14ac:dyDescent="0.2">
      <c r="D572" s="224"/>
    </row>
    <row r="573" spans="4:4" x14ac:dyDescent="0.2">
      <c r="D573" s="224"/>
    </row>
    <row r="574" spans="4:4" x14ac:dyDescent="0.2">
      <c r="D574" s="224"/>
    </row>
    <row r="575" spans="4:4" x14ac:dyDescent="0.2">
      <c r="D575" s="224"/>
    </row>
    <row r="576" spans="4:4" x14ac:dyDescent="0.2">
      <c r="D576" s="224"/>
    </row>
    <row r="577" spans="4:4" x14ac:dyDescent="0.2">
      <c r="D577" s="224"/>
    </row>
    <row r="578" spans="4:4" x14ac:dyDescent="0.2">
      <c r="D578" s="224"/>
    </row>
    <row r="579" spans="4:4" x14ac:dyDescent="0.2">
      <c r="D579" s="224"/>
    </row>
    <row r="580" spans="4:4" x14ac:dyDescent="0.2">
      <c r="D580" s="224"/>
    </row>
    <row r="581" spans="4:4" x14ac:dyDescent="0.2">
      <c r="D581" s="224"/>
    </row>
    <row r="582" spans="4:4" x14ac:dyDescent="0.2">
      <c r="D582" s="224"/>
    </row>
    <row r="583" spans="4:4" x14ac:dyDescent="0.2">
      <c r="D583" s="224"/>
    </row>
    <row r="584" spans="4:4" x14ac:dyDescent="0.2">
      <c r="D584" s="224"/>
    </row>
    <row r="585" spans="4:4" x14ac:dyDescent="0.2">
      <c r="D585" s="224"/>
    </row>
    <row r="586" spans="4:4" x14ac:dyDescent="0.2">
      <c r="D586" s="224"/>
    </row>
    <row r="587" spans="4:4" x14ac:dyDescent="0.2">
      <c r="D587" s="224"/>
    </row>
    <row r="588" spans="4:4" x14ac:dyDescent="0.2">
      <c r="D588" s="224"/>
    </row>
    <row r="589" spans="4:4" x14ac:dyDescent="0.2">
      <c r="D589" s="224"/>
    </row>
    <row r="590" spans="4:4" x14ac:dyDescent="0.2">
      <c r="D590" s="224"/>
    </row>
    <row r="591" spans="4:4" x14ac:dyDescent="0.2">
      <c r="D591" s="224"/>
    </row>
    <row r="592" spans="4:4" x14ac:dyDescent="0.2">
      <c r="D592" s="224"/>
    </row>
    <row r="593" spans="4:4" x14ac:dyDescent="0.2">
      <c r="D593" s="224"/>
    </row>
    <row r="594" spans="4:4" x14ac:dyDescent="0.2">
      <c r="D594" s="224"/>
    </row>
    <row r="595" spans="4:4" x14ac:dyDescent="0.2">
      <c r="D595" s="224"/>
    </row>
    <row r="596" spans="4:4" x14ac:dyDescent="0.2">
      <c r="D596" s="224"/>
    </row>
    <row r="597" spans="4:4" x14ac:dyDescent="0.2">
      <c r="D597" s="224"/>
    </row>
    <row r="598" spans="4:4" x14ac:dyDescent="0.2">
      <c r="D598" s="224"/>
    </row>
    <row r="599" spans="4:4" x14ac:dyDescent="0.2">
      <c r="D599" s="224"/>
    </row>
    <row r="600" spans="4:4" x14ac:dyDescent="0.2">
      <c r="D600" s="224"/>
    </row>
    <row r="601" spans="4:4" x14ac:dyDescent="0.2">
      <c r="D601" s="224"/>
    </row>
    <row r="602" spans="4:4" x14ac:dyDescent="0.2">
      <c r="D602" s="224"/>
    </row>
    <row r="603" spans="4:4" x14ac:dyDescent="0.2">
      <c r="D603" s="224"/>
    </row>
    <row r="604" spans="4:4" x14ac:dyDescent="0.2">
      <c r="D604" s="224"/>
    </row>
    <row r="605" spans="4:4" x14ac:dyDescent="0.2">
      <c r="D605" s="224"/>
    </row>
    <row r="606" spans="4:4" x14ac:dyDescent="0.2">
      <c r="D606" s="224"/>
    </row>
    <row r="607" spans="4:4" x14ac:dyDescent="0.2">
      <c r="D607" s="224"/>
    </row>
    <row r="608" spans="4:4" x14ac:dyDescent="0.2">
      <c r="D608" s="224"/>
    </row>
    <row r="609" spans="4:4" x14ac:dyDescent="0.2">
      <c r="D609" s="224"/>
    </row>
    <row r="610" spans="4:4" x14ac:dyDescent="0.2">
      <c r="D610" s="224"/>
    </row>
    <row r="611" spans="4:4" x14ac:dyDescent="0.2">
      <c r="D611" s="224"/>
    </row>
    <row r="612" spans="4:4" x14ac:dyDescent="0.2">
      <c r="D612" s="224"/>
    </row>
    <row r="613" spans="4:4" x14ac:dyDescent="0.2">
      <c r="D613" s="224"/>
    </row>
    <row r="614" spans="4:4" x14ac:dyDescent="0.2">
      <c r="D614" s="224"/>
    </row>
    <row r="615" spans="4:4" x14ac:dyDescent="0.2">
      <c r="D615" s="224"/>
    </row>
    <row r="616" spans="4:4" x14ac:dyDescent="0.2">
      <c r="D616" s="224"/>
    </row>
    <row r="617" spans="4:4" x14ac:dyDescent="0.2">
      <c r="D617" s="224"/>
    </row>
    <row r="618" spans="4:4" x14ac:dyDescent="0.2">
      <c r="D618" s="224"/>
    </row>
    <row r="619" spans="4:4" x14ac:dyDescent="0.2">
      <c r="D619" s="224"/>
    </row>
    <row r="620" spans="4:4" x14ac:dyDescent="0.2">
      <c r="D620" s="224"/>
    </row>
    <row r="621" spans="4:4" x14ac:dyDescent="0.2">
      <c r="D621" s="224"/>
    </row>
    <row r="622" spans="4:4" x14ac:dyDescent="0.2">
      <c r="D622" s="224"/>
    </row>
    <row r="623" spans="4:4" x14ac:dyDescent="0.2">
      <c r="D623" s="224"/>
    </row>
    <row r="624" spans="4:4" x14ac:dyDescent="0.2">
      <c r="D624" s="224"/>
    </row>
    <row r="625" spans="4:4" x14ac:dyDescent="0.2">
      <c r="D625" s="224"/>
    </row>
    <row r="626" spans="4:4" x14ac:dyDescent="0.2">
      <c r="D626" s="224"/>
    </row>
    <row r="627" spans="4:4" x14ac:dyDescent="0.2">
      <c r="D627" s="224"/>
    </row>
    <row r="628" spans="4:4" x14ac:dyDescent="0.2">
      <c r="D628" s="224"/>
    </row>
    <row r="629" spans="4:4" x14ac:dyDescent="0.2">
      <c r="D629" s="224"/>
    </row>
    <row r="630" spans="4:4" x14ac:dyDescent="0.2">
      <c r="D630" s="224"/>
    </row>
    <row r="631" spans="4:4" x14ac:dyDescent="0.2">
      <c r="D631" s="224"/>
    </row>
    <row r="632" spans="4:4" x14ac:dyDescent="0.2">
      <c r="D632" s="224"/>
    </row>
    <row r="633" spans="4:4" x14ac:dyDescent="0.2">
      <c r="D633" s="224"/>
    </row>
    <row r="634" spans="4:4" x14ac:dyDescent="0.2">
      <c r="D634" s="224"/>
    </row>
    <row r="635" spans="4:4" x14ac:dyDescent="0.2">
      <c r="D635" s="224"/>
    </row>
    <row r="636" spans="4:4" x14ac:dyDescent="0.2">
      <c r="D636" s="224"/>
    </row>
    <row r="637" spans="4:4" x14ac:dyDescent="0.2">
      <c r="D637" s="224"/>
    </row>
    <row r="638" spans="4:4" x14ac:dyDescent="0.2">
      <c r="D638" s="224"/>
    </row>
    <row r="639" spans="4:4" x14ac:dyDescent="0.2">
      <c r="D639" s="224"/>
    </row>
    <row r="640" spans="4:4" x14ac:dyDescent="0.2">
      <c r="D640" s="224"/>
    </row>
    <row r="641" spans="4:4" x14ac:dyDescent="0.2">
      <c r="D641" s="224"/>
    </row>
    <row r="642" spans="4:4" x14ac:dyDescent="0.2">
      <c r="D642" s="224"/>
    </row>
    <row r="643" spans="4:4" x14ac:dyDescent="0.2">
      <c r="D643" s="224"/>
    </row>
    <row r="644" spans="4:4" x14ac:dyDescent="0.2">
      <c r="D644" s="224"/>
    </row>
    <row r="645" spans="4:4" x14ac:dyDescent="0.2">
      <c r="D645" s="224"/>
    </row>
    <row r="646" spans="4:4" x14ac:dyDescent="0.2">
      <c r="D646" s="224"/>
    </row>
    <row r="647" spans="4:4" x14ac:dyDescent="0.2">
      <c r="D647" s="224"/>
    </row>
    <row r="648" spans="4:4" x14ac:dyDescent="0.2">
      <c r="D648" s="224"/>
    </row>
    <row r="649" spans="4:4" x14ac:dyDescent="0.2">
      <c r="D649" s="224"/>
    </row>
    <row r="650" spans="4:4" x14ac:dyDescent="0.2">
      <c r="D650" s="224"/>
    </row>
    <row r="651" spans="4:4" x14ac:dyDescent="0.2">
      <c r="D651" s="224"/>
    </row>
    <row r="652" spans="4:4" x14ac:dyDescent="0.2">
      <c r="D652" s="224"/>
    </row>
    <row r="653" spans="4:4" x14ac:dyDescent="0.2">
      <c r="D653" s="224"/>
    </row>
    <row r="654" spans="4:4" x14ac:dyDescent="0.2">
      <c r="D654" s="224"/>
    </row>
    <row r="655" spans="4:4" x14ac:dyDescent="0.2">
      <c r="D655" s="224"/>
    </row>
    <row r="656" spans="4:4" x14ac:dyDescent="0.2">
      <c r="D656" s="224"/>
    </row>
    <row r="657" spans="4:4" x14ac:dyDescent="0.2">
      <c r="D657" s="224"/>
    </row>
    <row r="658" spans="4:4" x14ac:dyDescent="0.2">
      <c r="D658" s="224"/>
    </row>
    <row r="659" spans="4:4" x14ac:dyDescent="0.2">
      <c r="D659" s="224"/>
    </row>
    <row r="660" spans="4:4" x14ac:dyDescent="0.2">
      <c r="D660" s="224"/>
    </row>
    <row r="661" spans="4:4" x14ac:dyDescent="0.2">
      <c r="D661" s="224"/>
    </row>
    <row r="662" spans="4:4" x14ac:dyDescent="0.2">
      <c r="D662" s="224"/>
    </row>
    <row r="663" spans="4:4" x14ac:dyDescent="0.2">
      <c r="D663" s="224"/>
    </row>
    <row r="664" spans="4:4" x14ac:dyDescent="0.2">
      <c r="D664" s="224"/>
    </row>
    <row r="665" spans="4:4" x14ac:dyDescent="0.2">
      <c r="D665" s="224"/>
    </row>
    <row r="666" spans="4:4" x14ac:dyDescent="0.2">
      <c r="D666" s="224"/>
    </row>
    <row r="667" spans="4:4" x14ac:dyDescent="0.2">
      <c r="D667" s="224"/>
    </row>
    <row r="668" spans="4:4" x14ac:dyDescent="0.2">
      <c r="D668" s="224"/>
    </row>
    <row r="669" spans="4:4" x14ac:dyDescent="0.2">
      <c r="D669" s="224"/>
    </row>
    <row r="670" spans="4:4" x14ac:dyDescent="0.2">
      <c r="D670" s="224"/>
    </row>
    <row r="671" spans="4:4" x14ac:dyDescent="0.2">
      <c r="D671" s="224"/>
    </row>
    <row r="672" spans="4:4" x14ac:dyDescent="0.2">
      <c r="D672" s="224"/>
    </row>
    <row r="673" spans="4:4" x14ac:dyDescent="0.2">
      <c r="D673" s="224"/>
    </row>
    <row r="674" spans="4:4" x14ac:dyDescent="0.2">
      <c r="D674" s="224"/>
    </row>
    <row r="675" spans="4:4" x14ac:dyDescent="0.2">
      <c r="D675" s="224"/>
    </row>
    <row r="676" spans="4:4" x14ac:dyDescent="0.2">
      <c r="D676" s="224"/>
    </row>
    <row r="677" spans="4:4" x14ac:dyDescent="0.2">
      <c r="D677" s="224"/>
    </row>
    <row r="678" spans="4:4" x14ac:dyDescent="0.2">
      <c r="D678" s="224"/>
    </row>
    <row r="679" spans="4:4" x14ac:dyDescent="0.2">
      <c r="D679" s="224"/>
    </row>
    <row r="680" spans="4:4" x14ac:dyDescent="0.2">
      <c r="D680" s="224"/>
    </row>
    <row r="681" spans="4:4" x14ac:dyDescent="0.2">
      <c r="D681" s="224"/>
    </row>
    <row r="682" spans="4:4" x14ac:dyDescent="0.2">
      <c r="D682" s="224"/>
    </row>
    <row r="683" spans="4:4" x14ac:dyDescent="0.2">
      <c r="D683" s="224"/>
    </row>
    <row r="684" spans="4:4" x14ac:dyDescent="0.2">
      <c r="D684" s="224"/>
    </row>
    <row r="685" spans="4:4" x14ac:dyDescent="0.2">
      <c r="D685" s="224"/>
    </row>
    <row r="686" spans="4:4" x14ac:dyDescent="0.2">
      <c r="D686" s="224"/>
    </row>
    <row r="687" spans="4:4" x14ac:dyDescent="0.2">
      <c r="D687" s="224"/>
    </row>
    <row r="688" spans="4:4" x14ac:dyDescent="0.2">
      <c r="D688" s="224"/>
    </row>
    <row r="689" spans="4:4" x14ac:dyDescent="0.2">
      <c r="D689" s="224"/>
    </row>
    <row r="690" spans="4:4" x14ac:dyDescent="0.2">
      <c r="D690" s="224"/>
    </row>
    <row r="691" spans="4:4" x14ac:dyDescent="0.2">
      <c r="D691" s="224"/>
    </row>
    <row r="692" spans="4:4" x14ac:dyDescent="0.2">
      <c r="D692" s="224"/>
    </row>
    <row r="693" spans="4:4" x14ac:dyDescent="0.2">
      <c r="D693" s="224"/>
    </row>
    <row r="694" spans="4:4" x14ac:dyDescent="0.2">
      <c r="D694" s="224"/>
    </row>
    <row r="695" spans="4:4" x14ac:dyDescent="0.2">
      <c r="D695" s="224"/>
    </row>
    <row r="696" spans="4:4" x14ac:dyDescent="0.2">
      <c r="D696" s="224"/>
    </row>
    <row r="697" spans="4:4" x14ac:dyDescent="0.2">
      <c r="D697" s="224"/>
    </row>
    <row r="698" spans="4:4" x14ac:dyDescent="0.2">
      <c r="D698" s="224"/>
    </row>
    <row r="699" spans="4:4" x14ac:dyDescent="0.2">
      <c r="D699" s="224"/>
    </row>
    <row r="700" spans="4:4" x14ac:dyDescent="0.2">
      <c r="D700" s="224"/>
    </row>
    <row r="701" spans="4:4" x14ac:dyDescent="0.2">
      <c r="D701" s="224"/>
    </row>
    <row r="702" spans="4:4" x14ac:dyDescent="0.2">
      <c r="D702" s="224"/>
    </row>
    <row r="703" spans="4:4" x14ac:dyDescent="0.2">
      <c r="D703" s="224"/>
    </row>
    <row r="704" spans="4:4" x14ac:dyDescent="0.2">
      <c r="D704" s="224"/>
    </row>
    <row r="705" spans="4:4" x14ac:dyDescent="0.2">
      <c r="D705" s="224"/>
    </row>
    <row r="706" spans="4:4" x14ac:dyDescent="0.2">
      <c r="D706" s="224"/>
    </row>
    <row r="707" spans="4:4" x14ac:dyDescent="0.2">
      <c r="D707" s="224"/>
    </row>
    <row r="708" spans="4:4" x14ac:dyDescent="0.2">
      <c r="D708" s="224"/>
    </row>
    <row r="709" spans="4:4" x14ac:dyDescent="0.2">
      <c r="D709" s="224"/>
    </row>
    <row r="710" spans="4:4" x14ac:dyDescent="0.2">
      <c r="D710" s="224"/>
    </row>
    <row r="711" spans="4:4" x14ac:dyDescent="0.2">
      <c r="D711" s="224"/>
    </row>
    <row r="712" spans="4:4" x14ac:dyDescent="0.2">
      <c r="D712" s="224"/>
    </row>
    <row r="713" spans="4:4" x14ac:dyDescent="0.2">
      <c r="D713" s="224"/>
    </row>
    <row r="714" spans="4:4" x14ac:dyDescent="0.2">
      <c r="D714" s="224"/>
    </row>
    <row r="715" spans="4:4" x14ac:dyDescent="0.2">
      <c r="D715" s="224"/>
    </row>
    <row r="716" spans="4:4" x14ac:dyDescent="0.2">
      <c r="D716" s="224"/>
    </row>
    <row r="717" spans="4:4" x14ac:dyDescent="0.2">
      <c r="D717" s="224"/>
    </row>
    <row r="718" spans="4:4" x14ac:dyDescent="0.2">
      <c r="D718" s="224"/>
    </row>
    <row r="719" spans="4:4" x14ac:dyDescent="0.2">
      <c r="D719" s="224"/>
    </row>
    <row r="720" spans="4:4" x14ac:dyDescent="0.2">
      <c r="D720" s="224"/>
    </row>
    <row r="721" spans="4:4" x14ac:dyDescent="0.2">
      <c r="D721" s="224"/>
    </row>
    <row r="722" spans="4:4" x14ac:dyDescent="0.2">
      <c r="D722" s="224"/>
    </row>
    <row r="723" spans="4:4" x14ac:dyDescent="0.2">
      <c r="D723" s="224"/>
    </row>
    <row r="724" spans="4:4" x14ac:dyDescent="0.2">
      <c r="D724" s="224"/>
    </row>
    <row r="725" spans="4:4" x14ac:dyDescent="0.2">
      <c r="D725" s="224"/>
    </row>
    <row r="726" spans="4:4" x14ac:dyDescent="0.2">
      <c r="D726" s="224"/>
    </row>
    <row r="727" spans="4:4" x14ac:dyDescent="0.2">
      <c r="D727" s="224"/>
    </row>
    <row r="728" spans="4:4" x14ac:dyDescent="0.2">
      <c r="D728" s="224"/>
    </row>
    <row r="729" spans="4:4" x14ac:dyDescent="0.2">
      <c r="D729" s="224"/>
    </row>
    <row r="730" spans="4:4" x14ac:dyDescent="0.2">
      <c r="D730" s="224"/>
    </row>
    <row r="731" spans="4:4" x14ac:dyDescent="0.2">
      <c r="D731" s="224"/>
    </row>
    <row r="732" spans="4:4" x14ac:dyDescent="0.2">
      <c r="D732" s="224"/>
    </row>
    <row r="733" spans="4:4" x14ac:dyDescent="0.2">
      <c r="D733" s="224"/>
    </row>
    <row r="734" spans="4:4" x14ac:dyDescent="0.2">
      <c r="D734" s="224"/>
    </row>
    <row r="735" spans="4:4" x14ac:dyDescent="0.2">
      <c r="D735" s="224"/>
    </row>
    <row r="736" spans="4:4" x14ac:dyDescent="0.2">
      <c r="D736" s="224"/>
    </row>
    <row r="737" spans="4:4" x14ac:dyDescent="0.2">
      <c r="D737" s="224"/>
    </row>
    <row r="738" spans="4:4" x14ac:dyDescent="0.2">
      <c r="D738" s="224"/>
    </row>
    <row r="739" spans="4:4" x14ac:dyDescent="0.2">
      <c r="D739" s="224"/>
    </row>
    <row r="740" spans="4:4" x14ac:dyDescent="0.2">
      <c r="D740" s="224"/>
    </row>
    <row r="741" spans="4:4" x14ac:dyDescent="0.2">
      <c r="D741" s="224"/>
    </row>
    <row r="742" spans="4:4" x14ac:dyDescent="0.2">
      <c r="D742" s="224"/>
    </row>
    <row r="743" spans="4:4" x14ac:dyDescent="0.2">
      <c r="D743" s="224"/>
    </row>
    <row r="744" spans="4:4" x14ac:dyDescent="0.2">
      <c r="D744" s="224"/>
    </row>
    <row r="745" spans="4:4" x14ac:dyDescent="0.2">
      <c r="D745" s="224"/>
    </row>
    <row r="746" spans="4:4" x14ac:dyDescent="0.2">
      <c r="D746" s="224"/>
    </row>
    <row r="747" spans="4:4" x14ac:dyDescent="0.2">
      <c r="D747" s="224"/>
    </row>
    <row r="748" spans="4:4" x14ac:dyDescent="0.2">
      <c r="D748" s="224"/>
    </row>
    <row r="749" spans="4:4" x14ac:dyDescent="0.2">
      <c r="D749" s="224"/>
    </row>
    <row r="750" spans="4:4" x14ac:dyDescent="0.2">
      <c r="D750" s="224"/>
    </row>
    <row r="751" spans="4:4" x14ac:dyDescent="0.2">
      <c r="D751" s="224"/>
    </row>
    <row r="752" spans="4:4" x14ac:dyDescent="0.2">
      <c r="D752" s="224"/>
    </row>
    <row r="753" spans="4:4" x14ac:dyDescent="0.2">
      <c r="D753" s="224"/>
    </row>
    <row r="754" spans="4:4" x14ac:dyDescent="0.2">
      <c r="D754" s="224"/>
    </row>
    <row r="755" spans="4:4" x14ac:dyDescent="0.2">
      <c r="D755" s="224"/>
    </row>
    <row r="756" spans="4:4" x14ac:dyDescent="0.2">
      <c r="D756" s="224"/>
    </row>
    <row r="757" spans="4:4" x14ac:dyDescent="0.2">
      <c r="D757" s="224"/>
    </row>
    <row r="758" spans="4:4" x14ac:dyDescent="0.2">
      <c r="D758" s="224"/>
    </row>
    <row r="759" spans="4:4" x14ac:dyDescent="0.2">
      <c r="D759" s="224"/>
    </row>
    <row r="760" spans="4:4" x14ac:dyDescent="0.2">
      <c r="D760" s="224"/>
    </row>
    <row r="761" spans="4:4" x14ac:dyDescent="0.2">
      <c r="D761" s="224"/>
    </row>
    <row r="762" spans="4:4" x14ac:dyDescent="0.2">
      <c r="D762" s="224"/>
    </row>
    <row r="763" spans="4:4" x14ac:dyDescent="0.2">
      <c r="D763" s="224"/>
    </row>
    <row r="764" spans="4:4" x14ac:dyDescent="0.2">
      <c r="D764" s="224"/>
    </row>
    <row r="765" spans="4:4" x14ac:dyDescent="0.2">
      <c r="D765" s="224"/>
    </row>
    <row r="766" spans="4:4" x14ac:dyDescent="0.2">
      <c r="D766" s="224"/>
    </row>
    <row r="767" spans="4:4" x14ac:dyDescent="0.2">
      <c r="D767" s="224"/>
    </row>
    <row r="768" spans="4:4" x14ac:dyDescent="0.2">
      <c r="D768" s="224"/>
    </row>
    <row r="769" spans="4:4" x14ac:dyDescent="0.2">
      <c r="D769" s="224"/>
    </row>
    <row r="770" spans="4:4" x14ac:dyDescent="0.2">
      <c r="D770" s="224"/>
    </row>
    <row r="771" spans="4:4" x14ac:dyDescent="0.2">
      <c r="D771" s="224"/>
    </row>
    <row r="772" spans="4:4" x14ac:dyDescent="0.2">
      <c r="D772" s="224"/>
    </row>
    <row r="773" spans="4:4" x14ac:dyDescent="0.2">
      <c r="D773" s="224"/>
    </row>
    <row r="774" spans="4:4" x14ac:dyDescent="0.2">
      <c r="D774" s="224"/>
    </row>
    <row r="775" spans="4:4" x14ac:dyDescent="0.2">
      <c r="D775" s="224"/>
    </row>
    <row r="776" spans="4:4" x14ac:dyDescent="0.2">
      <c r="D776" s="224"/>
    </row>
    <row r="777" spans="4:4" x14ac:dyDescent="0.2">
      <c r="D777" s="224"/>
    </row>
    <row r="778" spans="4:4" x14ac:dyDescent="0.2">
      <c r="D778" s="224"/>
    </row>
    <row r="779" spans="4:4" x14ac:dyDescent="0.2">
      <c r="D779" s="224"/>
    </row>
    <row r="780" spans="4:4" x14ac:dyDescent="0.2">
      <c r="D780" s="224"/>
    </row>
    <row r="781" spans="4:4" x14ac:dyDescent="0.2">
      <c r="D781" s="224"/>
    </row>
    <row r="782" spans="4:4" x14ac:dyDescent="0.2">
      <c r="D782" s="224"/>
    </row>
    <row r="783" spans="4:4" x14ac:dyDescent="0.2">
      <c r="D783" s="224"/>
    </row>
    <row r="784" spans="4:4" x14ac:dyDescent="0.2">
      <c r="D784" s="224"/>
    </row>
    <row r="785" spans="4:4" x14ac:dyDescent="0.2">
      <c r="D785" s="224"/>
    </row>
    <row r="786" spans="4:4" x14ac:dyDescent="0.2">
      <c r="D786" s="224"/>
    </row>
    <row r="787" spans="4:4" x14ac:dyDescent="0.2">
      <c r="D787" s="224"/>
    </row>
    <row r="788" spans="4:4" x14ac:dyDescent="0.2">
      <c r="D788" s="224"/>
    </row>
    <row r="789" spans="4:4" x14ac:dyDescent="0.2">
      <c r="D789" s="224"/>
    </row>
    <row r="790" spans="4:4" x14ac:dyDescent="0.2">
      <c r="D790" s="224"/>
    </row>
    <row r="791" spans="4:4" x14ac:dyDescent="0.2">
      <c r="D791" s="224"/>
    </row>
    <row r="792" spans="4:4" x14ac:dyDescent="0.2">
      <c r="D792" s="224"/>
    </row>
    <row r="793" spans="4:4" x14ac:dyDescent="0.2">
      <c r="D793" s="224"/>
    </row>
    <row r="794" spans="4:4" x14ac:dyDescent="0.2">
      <c r="D794" s="224"/>
    </row>
    <row r="795" spans="4:4" x14ac:dyDescent="0.2">
      <c r="D795" s="224"/>
    </row>
    <row r="796" spans="4:4" x14ac:dyDescent="0.2">
      <c r="D796" s="224"/>
    </row>
    <row r="797" spans="4:4" x14ac:dyDescent="0.2">
      <c r="D797" s="224"/>
    </row>
    <row r="798" spans="4:4" x14ac:dyDescent="0.2">
      <c r="D798" s="224"/>
    </row>
    <row r="799" spans="4:4" x14ac:dyDescent="0.2">
      <c r="D799" s="224"/>
    </row>
    <row r="800" spans="4:4" x14ac:dyDescent="0.2">
      <c r="D800" s="224"/>
    </row>
    <row r="801" spans="4:4" x14ac:dyDescent="0.2">
      <c r="D801" s="224"/>
    </row>
    <row r="802" spans="4:4" x14ac:dyDescent="0.2">
      <c r="D802" s="224"/>
    </row>
    <row r="803" spans="4:4" x14ac:dyDescent="0.2">
      <c r="D803" s="224"/>
    </row>
    <row r="804" spans="4:4" x14ac:dyDescent="0.2">
      <c r="D804" s="224"/>
    </row>
    <row r="805" spans="4:4" x14ac:dyDescent="0.2">
      <c r="D805" s="224"/>
    </row>
    <row r="806" spans="4:4" x14ac:dyDescent="0.2">
      <c r="D806" s="224"/>
    </row>
    <row r="807" spans="4:4" x14ac:dyDescent="0.2">
      <c r="D807" s="224"/>
    </row>
    <row r="808" spans="4:4" x14ac:dyDescent="0.2">
      <c r="D808" s="224"/>
    </row>
    <row r="809" spans="4:4" x14ac:dyDescent="0.2">
      <c r="D809" s="224"/>
    </row>
    <row r="810" spans="4:4" x14ac:dyDescent="0.2">
      <c r="D810" s="224"/>
    </row>
    <row r="811" spans="4:4" x14ac:dyDescent="0.2">
      <c r="D811" s="224"/>
    </row>
    <row r="812" spans="4:4" x14ac:dyDescent="0.2">
      <c r="D812" s="224"/>
    </row>
    <row r="813" spans="4:4" x14ac:dyDescent="0.2">
      <c r="D813" s="224"/>
    </row>
    <row r="814" spans="4:4" x14ac:dyDescent="0.2">
      <c r="D814" s="224"/>
    </row>
    <row r="815" spans="4:4" x14ac:dyDescent="0.2">
      <c r="D815" s="224"/>
    </row>
    <row r="816" spans="4:4" x14ac:dyDescent="0.2">
      <c r="D816" s="224"/>
    </row>
    <row r="817" spans="4:4" x14ac:dyDescent="0.2">
      <c r="D817" s="224"/>
    </row>
    <row r="818" spans="4:4" x14ac:dyDescent="0.2">
      <c r="D818" s="224"/>
    </row>
    <row r="819" spans="4:4" x14ac:dyDescent="0.2">
      <c r="D819" s="224"/>
    </row>
    <row r="820" spans="4:4" x14ac:dyDescent="0.2">
      <c r="D820" s="224"/>
    </row>
    <row r="821" spans="4:4" x14ac:dyDescent="0.2">
      <c r="D821" s="224"/>
    </row>
    <row r="822" spans="4:4" x14ac:dyDescent="0.2">
      <c r="D822" s="224"/>
    </row>
    <row r="823" spans="4:4" x14ac:dyDescent="0.2">
      <c r="D823" s="224"/>
    </row>
    <row r="824" spans="4:4" x14ac:dyDescent="0.2">
      <c r="D824" s="224"/>
    </row>
    <row r="825" spans="4:4" x14ac:dyDescent="0.2">
      <c r="D825" s="224"/>
    </row>
    <row r="826" spans="4:4" x14ac:dyDescent="0.2">
      <c r="D826" s="224"/>
    </row>
    <row r="827" spans="4:4" x14ac:dyDescent="0.2">
      <c r="D827" s="224"/>
    </row>
    <row r="828" spans="4:4" x14ac:dyDescent="0.2">
      <c r="D828" s="224"/>
    </row>
    <row r="829" spans="4:4" x14ac:dyDescent="0.2">
      <c r="D829" s="224"/>
    </row>
    <row r="830" spans="4:4" x14ac:dyDescent="0.2">
      <c r="D830" s="224"/>
    </row>
    <row r="831" spans="4:4" x14ac:dyDescent="0.2">
      <c r="D831" s="224"/>
    </row>
    <row r="832" spans="4:4" x14ac:dyDescent="0.2">
      <c r="D832" s="224"/>
    </row>
    <row r="833" spans="4:4" x14ac:dyDescent="0.2">
      <c r="D833" s="224"/>
    </row>
    <row r="834" spans="4:4" x14ac:dyDescent="0.2">
      <c r="D834" s="224"/>
    </row>
    <row r="835" spans="4:4" x14ac:dyDescent="0.2">
      <c r="D835" s="224"/>
    </row>
    <row r="836" spans="4:4" x14ac:dyDescent="0.2">
      <c r="D836" s="224"/>
    </row>
    <row r="837" spans="4:4" x14ac:dyDescent="0.2">
      <c r="D837" s="224"/>
    </row>
    <row r="838" spans="4:4" x14ac:dyDescent="0.2">
      <c r="D838" s="224"/>
    </row>
    <row r="839" spans="4:4" x14ac:dyDescent="0.2">
      <c r="D839" s="224"/>
    </row>
    <row r="840" spans="4:4" x14ac:dyDescent="0.2">
      <c r="D840" s="224"/>
    </row>
    <row r="841" spans="4:4" x14ac:dyDescent="0.2">
      <c r="D841" s="224"/>
    </row>
    <row r="842" spans="4:4" x14ac:dyDescent="0.2">
      <c r="D842" s="224"/>
    </row>
    <row r="843" spans="4:4" x14ac:dyDescent="0.2">
      <c r="D843" s="224"/>
    </row>
    <row r="844" spans="4:4" x14ac:dyDescent="0.2">
      <c r="D844" s="224"/>
    </row>
    <row r="845" spans="4:4" x14ac:dyDescent="0.2">
      <c r="D845" s="224"/>
    </row>
    <row r="846" spans="4:4" x14ac:dyDescent="0.2">
      <c r="D846" s="224"/>
    </row>
    <row r="847" spans="4:4" x14ac:dyDescent="0.2">
      <c r="D847" s="224"/>
    </row>
    <row r="848" spans="4:4" x14ac:dyDescent="0.2">
      <c r="D848" s="224"/>
    </row>
    <row r="849" spans="4:4" x14ac:dyDescent="0.2">
      <c r="D849" s="224"/>
    </row>
    <row r="850" spans="4:4" x14ac:dyDescent="0.2">
      <c r="D850" s="224"/>
    </row>
    <row r="851" spans="4:4" x14ac:dyDescent="0.2">
      <c r="D851" s="224"/>
    </row>
    <row r="852" spans="4:4" x14ac:dyDescent="0.2">
      <c r="D852" s="224"/>
    </row>
    <row r="853" spans="4:4" x14ac:dyDescent="0.2">
      <c r="D853" s="224"/>
    </row>
    <row r="854" spans="4:4" x14ac:dyDescent="0.2">
      <c r="D854" s="224"/>
    </row>
    <row r="855" spans="4:4" x14ac:dyDescent="0.2">
      <c r="D855" s="224"/>
    </row>
    <row r="856" spans="4:4" x14ac:dyDescent="0.2">
      <c r="D856" s="224"/>
    </row>
    <row r="857" spans="4:4" x14ac:dyDescent="0.2">
      <c r="D857" s="224"/>
    </row>
    <row r="858" spans="4:4" x14ac:dyDescent="0.2">
      <c r="D858" s="224"/>
    </row>
    <row r="859" spans="4:4" x14ac:dyDescent="0.2">
      <c r="D859" s="224"/>
    </row>
    <row r="860" spans="4:4" x14ac:dyDescent="0.2">
      <c r="D860" s="224"/>
    </row>
    <row r="861" spans="4:4" x14ac:dyDescent="0.2">
      <c r="D861" s="224"/>
    </row>
    <row r="862" spans="4:4" x14ac:dyDescent="0.2">
      <c r="D862" s="224"/>
    </row>
    <row r="863" spans="4:4" x14ac:dyDescent="0.2">
      <c r="D863" s="224"/>
    </row>
    <row r="864" spans="4:4" x14ac:dyDescent="0.2">
      <c r="D864" s="224"/>
    </row>
    <row r="865" spans="4:4" x14ac:dyDescent="0.2">
      <c r="D865" s="224"/>
    </row>
    <row r="866" spans="4:4" x14ac:dyDescent="0.2">
      <c r="D866" s="224"/>
    </row>
    <row r="867" spans="4:4" x14ac:dyDescent="0.2">
      <c r="D867" s="224"/>
    </row>
    <row r="868" spans="4:4" x14ac:dyDescent="0.2">
      <c r="D868" s="224"/>
    </row>
    <row r="869" spans="4:4" x14ac:dyDescent="0.2">
      <c r="D869" s="224"/>
    </row>
    <row r="870" spans="4:4" x14ac:dyDescent="0.2">
      <c r="D870" s="224"/>
    </row>
    <row r="871" spans="4:4" x14ac:dyDescent="0.2">
      <c r="D871" s="224"/>
    </row>
    <row r="872" spans="4:4" x14ac:dyDescent="0.2">
      <c r="D872" s="224"/>
    </row>
    <row r="873" spans="4:4" x14ac:dyDescent="0.2">
      <c r="D873" s="224"/>
    </row>
    <row r="874" spans="4:4" x14ac:dyDescent="0.2">
      <c r="D874" s="224"/>
    </row>
    <row r="875" spans="4:4" x14ac:dyDescent="0.2">
      <c r="D875" s="224"/>
    </row>
    <row r="876" spans="4:4" x14ac:dyDescent="0.2">
      <c r="D876" s="224"/>
    </row>
    <row r="877" spans="4:4" x14ac:dyDescent="0.2">
      <c r="D877" s="224"/>
    </row>
    <row r="878" spans="4:4" x14ac:dyDescent="0.2">
      <c r="D878" s="224"/>
    </row>
    <row r="879" spans="4:4" x14ac:dyDescent="0.2">
      <c r="D879" s="224"/>
    </row>
    <row r="880" spans="4:4" x14ac:dyDescent="0.2">
      <c r="D880" s="224"/>
    </row>
    <row r="881" spans="4:4" x14ac:dyDescent="0.2">
      <c r="D881" s="224"/>
    </row>
    <row r="882" spans="4:4" x14ac:dyDescent="0.2">
      <c r="D882" s="224"/>
    </row>
    <row r="883" spans="4:4" x14ac:dyDescent="0.2">
      <c r="D883" s="224"/>
    </row>
    <row r="884" spans="4:4" x14ac:dyDescent="0.2">
      <c r="D884" s="224"/>
    </row>
    <row r="885" spans="4:4" x14ac:dyDescent="0.2">
      <c r="D885" s="224"/>
    </row>
    <row r="886" spans="4:4" x14ac:dyDescent="0.2">
      <c r="D886" s="224"/>
    </row>
    <row r="887" spans="4:4" x14ac:dyDescent="0.2">
      <c r="D887" s="224"/>
    </row>
    <row r="888" spans="4:4" x14ac:dyDescent="0.2">
      <c r="D888" s="224"/>
    </row>
    <row r="889" spans="4:4" x14ac:dyDescent="0.2">
      <c r="D889" s="224"/>
    </row>
    <row r="890" spans="4:4" x14ac:dyDescent="0.2">
      <c r="D890" s="224"/>
    </row>
    <row r="891" spans="4:4" x14ac:dyDescent="0.2">
      <c r="D891" s="224"/>
    </row>
    <row r="892" spans="4:4" x14ac:dyDescent="0.2">
      <c r="D892" s="224"/>
    </row>
    <row r="893" spans="4:4" x14ac:dyDescent="0.2">
      <c r="D893" s="224"/>
    </row>
    <row r="894" spans="4:4" x14ac:dyDescent="0.2">
      <c r="D894" s="224"/>
    </row>
    <row r="895" spans="4:4" x14ac:dyDescent="0.2">
      <c r="D895" s="224"/>
    </row>
    <row r="896" spans="4:4" x14ac:dyDescent="0.2">
      <c r="D896" s="224"/>
    </row>
    <row r="897" spans="4:4" x14ac:dyDescent="0.2">
      <c r="D897" s="224"/>
    </row>
    <row r="898" spans="4:4" x14ac:dyDescent="0.2">
      <c r="D898" s="224"/>
    </row>
    <row r="899" spans="4:4" x14ac:dyDescent="0.2">
      <c r="D899" s="224"/>
    </row>
    <row r="900" spans="4:4" x14ac:dyDescent="0.2">
      <c r="D900" s="224"/>
    </row>
    <row r="901" spans="4:4" x14ac:dyDescent="0.2">
      <c r="D901" s="224"/>
    </row>
    <row r="902" spans="4:4" x14ac:dyDescent="0.2">
      <c r="D902" s="224"/>
    </row>
    <row r="903" spans="4:4" x14ac:dyDescent="0.2">
      <c r="D903" s="224"/>
    </row>
    <row r="904" spans="4:4" x14ac:dyDescent="0.2">
      <c r="D904" s="224"/>
    </row>
    <row r="905" spans="4:4" x14ac:dyDescent="0.2">
      <c r="D905" s="224"/>
    </row>
    <row r="906" spans="4:4" x14ac:dyDescent="0.2">
      <c r="D906" s="224"/>
    </row>
    <row r="907" spans="4:4" x14ac:dyDescent="0.2">
      <c r="D907" s="224"/>
    </row>
    <row r="908" spans="4:4" x14ac:dyDescent="0.2">
      <c r="D908" s="224"/>
    </row>
    <row r="909" spans="4:4" x14ac:dyDescent="0.2">
      <c r="D909" s="224"/>
    </row>
    <row r="910" spans="4:4" x14ac:dyDescent="0.2">
      <c r="D910" s="224"/>
    </row>
    <row r="911" spans="4:4" x14ac:dyDescent="0.2">
      <c r="D911" s="224"/>
    </row>
    <row r="912" spans="4:4" x14ac:dyDescent="0.2">
      <c r="D912" s="224"/>
    </row>
    <row r="913" spans="4:4" x14ac:dyDescent="0.2">
      <c r="D913" s="224"/>
    </row>
    <row r="914" spans="4:4" x14ac:dyDescent="0.2">
      <c r="D914" s="224"/>
    </row>
    <row r="915" spans="4:4" x14ac:dyDescent="0.2">
      <c r="D915" s="224"/>
    </row>
    <row r="916" spans="4:4" x14ac:dyDescent="0.2">
      <c r="D916" s="224"/>
    </row>
    <row r="917" spans="4:4" x14ac:dyDescent="0.2">
      <c r="D917" s="224"/>
    </row>
    <row r="918" spans="4:4" x14ac:dyDescent="0.2">
      <c r="D918" s="224"/>
    </row>
    <row r="919" spans="4:4" x14ac:dyDescent="0.2">
      <c r="D919" s="224"/>
    </row>
    <row r="920" spans="4:4" x14ac:dyDescent="0.2">
      <c r="D920" s="224"/>
    </row>
    <row r="921" spans="4:4" x14ac:dyDescent="0.2">
      <c r="D921" s="224"/>
    </row>
    <row r="922" spans="4:4" x14ac:dyDescent="0.2">
      <c r="D922" s="224"/>
    </row>
    <row r="923" spans="4:4" x14ac:dyDescent="0.2">
      <c r="D923" s="224"/>
    </row>
    <row r="924" spans="4:4" x14ac:dyDescent="0.2">
      <c r="D924" s="224"/>
    </row>
    <row r="925" spans="4:4" x14ac:dyDescent="0.2">
      <c r="D925" s="224"/>
    </row>
    <row r="926" spans="4:4" x14ac:dyDescent="0.2">
      <c r="D926" s="224"/>
    </row>
    <row r="927" spans="4:4" x14ac:dyDescent="0.2">
      <c r="D927" s="224"/>
    </row>
    <row r="928" spans="4:4" x14ac:dyDescent="0.2">
      <c r="D928" s="224"/>
    </row>
    <row r="929" spans="4:4" x14ac:dyDescent="0.2">
      <c r="D929" s="224"/>
    </row>
    <row r="930" spans="4:4" x14ac:dyDescent="0.2">
      <c r="D930" s="224"/>
    </row>
    <row r="931" spans="4:4" x14ac:dyDescent="0.2">
      <c r="D931" s="224"/>
    </row>
    <row r="932" spans="4:4" x14ac:dyDescent="0.2">
      <c r="D932" s="224"/>
    </row>
    <row r="933" spans="4:4" x14ac:dyDescent="0.2">
      <c r="D933" s="224"/>
    </row>
    <row r="934" spans="4:4" x14ac:dyDescent="0.2">
      <c r="D934" s="224"/>
    </row>
    <row r="935" spans="4:4" x14ac:dyDescent="0.2">
      <c r="D935" s="224"/>
    </row>
    <row r="936" spans="4:4" x14ac:dyDescent="0.2">
      <c r="D936" s="224"/>
    </row>
    <row r="937" spans="4:4" x14ac:dyDescent="0.2">
      <c r="D937" s="224"/>
    </row>
    <row r="938" spans="4:4" x14ac:dyDescent="0.2">
      <c r="D938" s="224"/>
    </row>
    <row r="939" spans="4:4" x14ac:dyDescent="0.2">
      <c r="D939" s="224"/>
    </row>
    <row r="940" spans="4:4" x14ac:dyDescent="0.2">
      <c r="D940" s="224"/>
    </row>
    <row r="941" spans="4:4" x14ac:dyDescent="0.2">
      <c r="D941" s="224"/>
    </row>
    <row r="942" spans="4:4" x14ac:dyDescent="0.2">
      <c r="D942" s="224"/>
    </row>
    <row r="943" spans="4:4" x14ac:dyDescent="0.2">
      <c r="D943" s="224"/>
    </row>
    <row r="944" spans="4:4" x14ac:dyDescent="0.2">
      <c r="D944" s="224"/>
    </row>
    <row r="945" spans="4:4" x14ac:dyDescent="0.2">
      <c r="D945" s="224"/>
    </row>
    <row r="946" spans="4:4" x14ac:dyDescent="0.2">
      <c r="D946" s="224"/>
    </row>
    <row r="947" spans="4:4" x14ac:dyDescent="0.2">
      <c r="D947" s="224"/>
    </row>
    <row r="948" spans="4:4" x14ac:dyDescent="0.2">
      <c r="D948" s="224"/>
    </row>
    <row r="949" spans="4:4" x14ac:dyDescent="0.2">
      <c r="D949" s="224"/>
    </row>
    <row r="950" spans="4:4" x14ac:dyDescent="0.2">
      <c r="D950" s="224"/>
    </row>
    <row r="951" spans="4:4" x14ac:dyDescent="0.2">
      <c r="D951" s="224"/>
    </row>
    <row r="952" spans="4:4" x14ac:dyDescent="0.2">
      <c r="D952" s="224"/>
    </row>
    <row r="953" spans="4:4" x14ac:dyDescent="0.2">
      <c r="D953" s="224"/>
    </row>
    <row r="954" spans="4:4" x14ac:dyDescent="0.2">
      <c r="D954" s="224"/>
    </row>
    <row r="955" spans="4:4" x14ac:dyDescent="0.2">
      <c r="D955" s="224"/>
    </row>
    <row r="956" spans="4:4" x14ac:dyDescent="0.2">
      <c r="D956" s="224"/>
    </row>
    <row r="957" spans="4:4" x14ac:dyDescent="0.2">
      <c r="D957" s="224"/>
    </row>
    <row r="958" spans="4:4" x14ac:dyDescent="0.2">
      <c r="D958" s="224"/>
    </row>
    <row r="959" spans="4:4" x14ac:dyDescent="0.2">
      <c r="D959" s="224"/>
    </row>
    <row r="960" spans="4:4" x14ac:dyDescent="0.2">
      <c r="D960" s="224"/>
    </row>
    <row r="961" spans="4:4" x14ac:dyDescent="0.2">
      <c r="D961" s="224"/>
    </row>
    <row r="962" spans="4:4" x14ac:dyDescent="0.2">
      <c r="D962" s="224"/>
    </row>
    <row r="963" spans="4:4" x14ac:dyDescent="0.2">
      <c r="D963" s="224"/>
    </row>
    <row r="964" spans="4:4" x14ac:dyDescent="0.2">
      <c r="D964" s="224"/>
    </row>
    <row r="965" spans="4:4" x14ac:dyDescent="0.2">
      <c r="D965" s="224"/>
    </row>
    <row r="966" spans="4:4" x14ac:dyDescent="0.2">
      <c r="D966" s="224"/>
    </row>
    <row r="967" spans="4:4" x14ac:dyDescent="0.2">
      <c r="D967" s="224"/>
    </row>
    <row r="968" spans="4:4" x14ac:dyDescent="0.2">
      <c r="D968" s="224"/>
    </row>
    <row r="969" spans="4:4" x14ac:dyDescent="0.2">
      <c r="D969" s="224"/>
    </row>
    <row r="970" spans="4:4" x14ac:dyDescent="0.2">
      <c r="D970" s="224"/>
    </row>
    <row r="971" spans="4:4" x14ac:dyDescent="0.2">
      <c r="D971" s="224"/>
    </row>
    <row r="972" spans="4:4" x14ac:dyDescent="0.2">
      <c r="D972" s="224"/>
    </row>
    <row r="973" spans="4:4" x14ac:dyDescent="0.2">
      <c r="D973" s="224"/>
    </row>
    <row r="974" spans="4:4" x14ac:dyDescent="0.2">
      <c r="D974" s="224"/>
    </row>
    <row r="975" spans="4:4" x14ac:dyDescent="0.2">
      <c r="D975" s="224"/>
    </row>
    <row r="976" spans="4:4" x14ac:dyDescent="0.2">
      <c r="D976" s="224"/>
    </row>
    <row r="977" spans="4:4" x14ac:dyDescent="0.2">
      <c r="D977" s="224"/>
    </row>
    <row r="978" spans="4:4" x14ac:dyDescent="0.2">
      <c r="D978" s="224"/>
    </row>
    <row r="979" spans="4:4" x14ac:dyDescent="0.2">
      <c r="D979" s="224"/>
    </row>
    <row r="980" spans="4:4" x14ac:dyDescent="0.2">
      <c r="D980" s="224"/>
    </row>
    <row r="981" spans="4:4" x14ac:dyDescent="0.2">
      <c r="D981" s="224"/>
    </row>
    <row r="982" spans="4:4" x14ac:dyDescent="0.2">
      <c r="D982" s="224"/>
    </row>
    <row r="983" spans="4:4" x14ac:dyDescent="0.2">
      <c r="D983" s="224"/>
    </row>
    <row r="984" spans="4:4" x14ac:dyDescent="0.2">
      <c r="D984" s="224"/>
    </row>
    <row r="985" spans="4:4" x14ac:dyDescent="0.2">
      <c r="D985" s="224"/>
    </row>
    <row r="986" spans="4:4" x14ac:dyDescent="0.2">
      <c r="D986" s="224"/>
    </row>
    <row r="987" spans="4:4" x14ac:dyDescent="0.2">
      <c r="D987" s="224"/>
    </row>
    <row r="988" spans="4:4" x14ac:dyDescent="0.2">
      <c r="D988" s="224"/>
    </row>
    <row r="989" spans="4:4" x14ac:dyDescent="0.2">
      <c r="D989" s="224"/>
    </row>
    <row r="990" spans="4:4" x14ac:dyDescent="0.2">
      <c r="D990" s="224"/>
    </row>
    <row r="991" spans="4:4" x14ac:dyDescent="0.2">
      <c r="D991" s="224"/>
    </row>
    <row r="992" spans="4:4" x14ac:dyDescent="0.2">
      <c r="D992" s="224"/>
    </row>
    <row r="993" spans="4:4" x14ac:dyDescent="0.2">
      <c r="D993" s="224"/>
    </row>
    <row r="994" spans="4:4" x14ac:dyDescent="0.2">
      <c r="D994" s="224"/>
    </row>
    <row r="995" spans="4:4" x14ac:dyDescent="0.2">
      <c r="D995" s="224"/>
    </row>
    <row r="996" spans="4:4" x14ac:dyDescent="0.2">
      <c r="D996" s="224"/>
    </row>
    <row r="997" spans="4:4" x14ac:dyDescent="0.2">
      <c r="D997" s="224"/>
    </row>
    <row r="998" spans="4:4" x14ac:dyDescent="0.2">
      <c r="D998" s="224"/>
    </row>
    <row r="999" spans="4:4" x14ac:dyDescent="0.2">
      <c r="D999" s="224"/>
    </row>
    <row r="1000" spans="4:4" x14ac:dyDescent="0.2">
      <c r="D1000" s="224"/>
    </row>
    <row r="1001" spans="4:4" x14ac:dyDescent="0.2">
      <c r="D1001" s="224"/>
    </row>
    <row r="1002" spans="4:4" x14ac:dyDescent="0.2">
      <c r="D1002" s="224"/>
    </row>
    <row r="1003" spans="4:4" x14ac:dyDescent="0.2">
      <c r="D1003" s="224"/>
    </row>
    <row r="1004" spans="4:4" x14ac:dyDescent="0.2">
      <c r="D1004" s="224"/>
    </row>
    <row r="1005" spans="4:4" x14ac:dyDescent="0.2">
      <c r="D1005" s="224"/>
    </row>
    <row r="1006" spans="4:4" x14ac:dyDescent="0.2">
      <c r="D1006" s="224"/>
    </row>
    <row r="1007" spans="4:4" x14ac:dyDescent="0.2">
      <c r="D1007" s="224"/>
    </row>
    <row r="1008" spans="4:4" x14ac:dyDescent="0.2">
      <c r="D1008" s="224"/>
    </row>
    <row r="1009" spans="4:4" x14ac:dyDescent="0.2">
      <c r="D1009" s="224"/>
    </row>
    <row r="1010" spans="4:4" x14ac:dyDescent="0.2">
      <c r="D1010" s="224"/>
    </row>
    <row r="1011" spans="4:4" x14ac:dyDescent="0.2">
      <c r="D1011" s="224"/>
    </row>
    <row r="1012" spans="4:4" x14ac:dyDescent="0.2">
      <c r="D1012" s="224"/>
    </row>
    <row r="1013" spans="4:4" x14ac:dyDescent="0.2">
      <c r="D1013" s="224"/>
    </row>
    <row r="1014" spans="4:4" x14ac:dyDescent="0.2">
      <c r="D1014" s="224"/>
    </row>
    <row r="1015" spans="4:4" x14ac:dyDescent="0.2">
      <c r="D1015" s="224"/>
    </row>
    <row r="1016" spans="4:4" x14ac:dyDescent="0.2">
      <c r="D1016" s="224"/>
    </row>
    <row r="1017" spans="4:4" x14ac:dyDescent="0.2">
      <c r="D1017" s="224"/>
    </row>
    <row r="1018" spans="4:4" x14ac:dyDescent="0.2">
      <c r="D1018" s="224"/>
    </row>
    <row r="1019" spans="4:4" x14ac:dyDescent="0.2">
      <c r="D1019" s="224"/>
    </row>
    <row r="1020" spans="4:4" x14ac:dyDescent="0.2">
      <c r="D1020" s="224"/>
    </row>
    <row r="1021" spans="4:4" x14ac:dyDescent="0.2">
      <c r="D1021" s="224"/>
    </row>
    <row r="1022" spans="4:4" x14ac:dyDescent="0.2">
      <c r="D1022" s="224"/>
    </row>
    <row r="1023" spans="4:4" x14ac:dyDescent="0.2">
      <c r="D1023" s="224"/>
    </row>
    <row r="1024" spans="4:4" x14ac:dyDescent="0.2">
      <c r="D1024" s="224"/>
    </row>
    <row r="1025" spans="4:4" x14ac:dyDescent="0.2">
      <c r="D1025" s="224"/>
    </row>
    <row r="1026" spans="4:4" x14ac:dyDescent="0.2">
      <c r="D1026" s="224"/>
    </row>
    <row r="1027" spans="4:4" x14ac:dyDescent="0.2">
      <c r="D1027" s="224"/>
    </row>
    <row r="1028" spans="4:4" x14ac:dyDescent="0.2">
      <c r="D1028" s="224"/>
    </row>
    <row r="1029" spans="4:4" x14ac:dyDescent="0.2">
      <c r="D1029" s="224"/>
    </row>
    <row r="1030" spans="4:4" x14ac:dyDescent="0.2">
      <c r="D1030" s="224"/>
    </row>
    <row r="1031" spans="4:4" x14ac:dyDescent="0.2">
      <c r="D1031" s="224"/>
    </row>
    <row r="1032" spans="4:4" x14ac:dyDescent="0.2">
      <c r="D1032" s="224"/>
    </row>
    <row r="1033" spans="4:4" x14ac:dyDescent="0.2">
      <c r="D1033" s="224"/>
    </row>
    <row r="1034" spans="4:4" x14ac:dyDescent="0.2">
      <c r="D1034" s="224"/>
    </row>
    <row r="1035" spans="4:4" x14ac:dyDescent="0.2">
      <c r="D1035" s="224"/>
    </row>
    <row r="1036" spans="4:4" x14ac:dyDescent="0.2">
      <c r="D1036" s="224"/>
    </row>
    <row r="1037" spans="4:4" x14ac:dyDescent="0.2">
      <c r="D1037" s="224"/>
    </row>
    <row r="1038" spans="4:4" x14ac:dyDescent="0.2">
      <c r="D1038" s="224"/>
    </row>
    <row r="1039" spans="4:4" x14ac:dyDescent="0.2">
      <c r="D1039" s="224"/>
    </row>
    <row r="1040" spans="4:4" x14ac:dyDescent="0.2">
      <c r="D1040" s="224"/>
    </row>
    <row r="1041" spans="4:4" x14ac:dyDescent="0.2">
      <c r="D1041" s="224"/>
    </row>
    <row r="1042" spans="4:4" x14ac:dyDescent="0.2">
      <c r="D1042" s="224"/>
    </row>
    <row r="1043" spans="4:4" x14ac:dyDescent="0.2">
      <c r="D1043" s="224"/>
    </row>
    <row r="1044" spans="4:4" x14ac:dyDescent="0.2">
      <c r="D1044" s="224"/>
    </row>
    <row r="1045" spans="4:4" x14ac:dyDescent="0.2">
      <c r="D1045" s="224"/>
    </row>
    <row r="1046" spans="4:4" x14ac:dyDescent="0.2">
      <c r="D1046" s="224"/>
    </row>
    <row r="1047" spans="4:4" x14ac:dyDescent="0.2">
      <c r="D1047" s="224"/>
    </row>
    <row r="1048" spans="4:4" x14ac:dyDescent="0.2">
      <c r="D1048" s="224"/>
    </row>
    <row r="1049" spans="4:4" x14ac:dyDescent="0.2">
      <c r="D1049" s="224"/>
    </row>
    <row r="1050" spans="4:4" x14ac:dyDescent="0.2">
      <c r="D1050" s="224"/>
    </row>
    <row r="1051" spans="4:4" x14ac:dyDescent="0.2">
      <c r="D1051" s="224"/>
    </row>
    <row r="1052" spans="4:4" x14ac:dyDescent="0.2">
      <c r="D1052" s="224"/>
    </row>
    <row r="1053" spans="4:4" x14ac:dyDescent="0.2">
      <c r="D1053" s="224"/>
    </row>
    <row r="1054" spans="4:4" x14ac:dyDescent="0.2">
      <c r="D1054" s="224"/>
    </row>
    <row r="1055" spans="4:4" x14ac:dyDescent="0.2">
      <c r="D1055" s="224"/>
    </row>
    <row r="1056" spans="4:4" x14ac:dyDescent="0.2">
      <c r="D1056" s="224"/>
    </row>
    <row r="1057" spans="4:4" x14ac:dyDescent="0.2">
      <c r="D1057" s="224"/>
    </row>
    <row r="1058" spans="4:4" x14ac:dyDescent="0.2">
      <c r="D1058" s="224"/>
    </row>
    <row r="1059" spans="4:4" x14ac:dyDescent="0.2">
      <c r="D1059" s="224"/>
    </row>
    <row r="1060" spans="4:4" x14ac:dyDescent="0.2">
      <c r="D1060" s="224"/>
    </row>
    <row r="1061" spans="4:4" x14ac:dyDescent="0.2">
      <c r="D1061" s="224"/>
    </row>
    <row r="1062" spans="4:4" x14ac:dyDescent="0.2">
      <c r="D1062" s="224"/>
    </row>
    <row r="1063" spans="4:4" x14ac:dyDescent="0.2">
      <c r="D1063" s="224"/>
    </row>
    <row r="1064" spans="4:4" x14ac:dyDescent="0.2">
      <c r="D1064" s="224"/>
    </row>
    <row r="1065" spans="4:4" x14ac:dyDescent="0.2">
      <c r="D1065" s="224"/>
    </row>
    <row r="1066" spans="4:4" x14ac:dyDescent="0.2">
      <c r="D1066" s="224"/>
    </row>
    <row r="1067" spans="4:4" x14ac:dyDescent="0.2">
      <c r="D1067" s="224"/>
    </row>
    <row r="1068" spans="4:4" x14ac:dyDescent="0.2">
      <c r="D1068" s="224"/>
    </row>
    <row r="1069" spans="4:4" x14ac:dyDescent="0.2">
      <c r="D1069" s="224"/>
    </row>
    <row r="1070" spans="4:4" x14ac:dyDescent="0.2">
      <c r="D1070" s="224"/>
    </row>
    <row r="1071" spans="4:4" x14ac:dyDescent="0.2">
      <c r="D1071" s="224"/>
    </row>
    <row r="1072" spans="4:4" x14ac:dyDescent="0.2">
      <c r="D1072" s="224"/>
    </row>
    <row r="1073" spans="4:4" x14ac:dyDescent="0.2">
      <c r="D1073" s="224"/>
    </row>
    <row r="1074" spans="4:4" x14ac:dyDescent="0.2">
      <c r="D1074" s="224"/>
    </row>
    <row r="1075" spans="4:4" x14ac:dyDescent="0.2">
      <c r="D1075" s="224"/>
    </row>
    <row r="1076" spans="4:4" x14ac:dyDescent="0.2">
      <c r="D1076" s="224"/>
    </row>
    <row r="1077" spans="4:4" x14ac:dyDescent="0.2">
      <c r="D1077" s="224"/>
    </row>
    <row r="1078" spans="4:4" x14ac:dyDescent="0.2">
      <c r="D1078" s="224"/>
    </row>
    <row r="1079" spans="4:4" x14ac:dyDescent="0.2">
      <c r="D1079" s="224"/>
    </row>
    <row r="1080" spans="4:4" x14ac:dyDescent="0.2">
      <c r="D1080" s="224"/>
    </row>
    <row r="1081" spans="4:4" x14ac:dyDescent="0.2">
      <c r="D1081" s="224"/>
    </row>
    <row r="1082" spans="4:4" x14ac:dyDescent="0.2">
      <c r="D1082" s="224"/>
    </row>
    <row r="1083" spans="4:4" x14ac:dyDescent="0.2">
      <c r="D1083" s="224"/>
    </row>
    <row r="1084" spans="4:4" x14ac:dyDescent="0.2">
      <c r="D1084" s="224"/>
    </row>
    <row r="1085" spans="4:4" x14ac:dyDescent="0.2">
      <c r="D1085" s="224"/>
    </row>
    <row r="1086" spans="4:4" x14ac:dyDescent="0.2">
      <c r="D1086" s="224"/>
    </row>
    <row r="1087" spans="4:4" x14ac:dyDescent="0.2">
      <c r="D1087" s="224"/>
    </row>
    <row r="1088" spans="4:4" x14ac:dyDescent="0.2">
      <c r="D1088" s="224"/>
    </row>
    <row r="1089" spans="4:4" x14ac:dyDescent="0.2">
      <c r="D1089" s="224"/>
    </row>
    <row r="1090" spans="4:4" x14ac:dyDescent="0.2">
      <c r="D1090" s="224"/>
    </row>
    <row r="1091" spans="4:4" x14ac:dyDescent="0.2">
      <c r="D1091" s="224"/>
    </row>
    <row r="1092" spans="4:4" x14ac:dyDescent="0.2">
      <c r="D1092" s="224"/>
    </row>
    <row r="1093" spans="4:4" x14ac:dyDescent="0.2">
      <c r="D1093" s="224"/>
    </row>
    <row r="1094" spans="4:4" x14ac:dyDescent="0.2">
      <c r="D1094" s="224"/>
    </row>
    <row r="1095" spans="4:4" x14ac:dyDescent="0.2">
      <c r="D1095" s="224"/>
    </row>
    <row r="1096" spans="4:4" x14ac:dyDescent="0.2">
      <c r="D1096" s="224"/>
    </row>
    <row r="1097" spans="4:4" x14ac:dyDescent="0.2">
      <c r="D1097" s="224"/>
    </row>
    <row r="1098" spans="4:4" x14ac:dyDescent="0.2">
      <c r="D1098" s="224"/>
    </row>
    <row r="1099" spans="4:4" x14ac:dyDescent="0.2">
      <c r="D1099" s="224"/>
    </row>
    <row r="1100" spans="4:4" x14ac:dyDescent="0.2">
      <c r="D1100" s="224"/>
    </row>
    <row r="1101" spans="4:4" x14ac:dyDescent="0.2">
      <c r="D1101" s="224"/>
    </row>
    <row r="1102" spans="4:4" x14ac:dyDescent="0.2">
      <c r="D1102" s="224"/>
    </row>
    <row r="1103" spans="4:4" x14ac:dyDescent="0.2">
      <c r="D1103" s="224"/>
    </row>
    <row r="1104" spans="4:4" x14ac:dyDescent="0.2">
      <c r="D1104" s="224"/>
    </row>
    <row r="1105" spans="4:4" x14ac:dyDescent="0.2">
      <c r="D1105" s="224"/>
    </row>
    <row r="1106" spans="4:4" x14ac:dyDescent="0.2">
      <c r="D1106" s="224"/>
    </row>
    <row r="1107" spans="4:4" x14ac:dyDescent="0.2">
      <c r="D1107" s="224"/>
    </row>
    <row r="1108" spans="4:4" x14ac:dyDescent="0.2">
      <c r="D1108" s="224"/>
    </row>
    <row r="1109" spans="4:4" x14ac:dyDescent="0.2">
      <c r="D1109" s="224"/>
    </row>
    <row r="1110" spans="4:4" x14ac:dyDescent="0.2">
      <c r="D1110" s="224"/>
    </row>
    <row r="1111" spans="4:4" x14ac:dyDescent="0.2">
      <c r="D1111" s="224"/>
    </row>
    <row r="1112" spans="4:4" x14ac:dyDescent="0.2">
      <c r="D1112" s="224"/>
    </row>
    <row r="1113" spans="4:4" x14ac:dyDescent="0.2">
      <c r="D1113" s="224"/>
    </row>
    <row r="1114" spans="4:4" x14ac:dyDescent="0.2">
      <c r="D1114" s="224"/>
    </row>
    <row r="1115" spans="4:4" x14ac:dyDescent="0.2">
      <c r="D1115" s="224"/>
    </row>
    <row r="1116" spans="4:4" x14ac:dyDescent="0.2">
      <c r="D1116" s="224"/>
    </row>
    <row r="1117" spans="4:4" x14ac:dyDescent="0.2">
      <c r="D1117" s="224"/>
    </row>
    <row r="1118" spans="4:4" x14ac:dyDescent="0.2">
      <c r="D1118" s="224"/>
    </row>
    <row r="1119" spans="4:4" x14ac:dyDescent="0.2">
      <c r="D1119" s="224"/>
    </row>
    <row r="1120" spans="4:4" x14ac:dyDescent="0.2">
      <c r="D1120" s="224"/>
    </row>
    <row r="1121" spans="4:4" x14ac:dyDescent="0.2">
      <c r="D1121" s="224"/>
    </row>
    <row r="1122" spans="4:4" x14ac:dyDescent="0.2">
      <c r="D1122" s="224"/>
    </row>
    <row r="1123" spans="4:4" x14ac:dyDescent="0.2">
      <c r="D1123" s="224"/>
    </row>
    <row r="1124" spans="4:4" x14ac:dyDescent="0.2">
      <c r="D1124" s="224"/>
    </row>
    <row r="1125" spans="4:4" x14ac:dyDescent="0.2">
      <c r="D1125" s="224"/>
    </row>
    <row r="1126" spans="4:4" x14ac:dyDescent="0.2">
      <c r="D1126" s="224"/>
    </row>
    <row r="1127" spans="4:4" x14ac:dyDescent="0.2">
      <c r="D1127" s="224"/>
    </row>
    <row r="1128" spans="4:4" x14ac:dyDescent="0.2">
      <c r="D1128" s="224"/>
    </row>
    <row r="1129" spans="4:4" x14ac:dyDescent="0.2">
      <c r="D1129" s="224"/>
    </row>
    <row r="1130" spans="4:4" x14ac:dyDescent="0.2">
      <c r="D1130" s="224"/>
    </row>
    <row r="1131" spans="4:4" x14ac:dyDescent="0.2">
      <c r="D1131" s="224"/>
    </row>
    <row r="1132" spans="4:4" x14ac:dyDescent="0.2">
      <c r="D1132" s="224"/>
    </row>
    <row r="1133" spans="4:4" x14ac:dyDescent="0.2">
      <c r="D1133" s="224"/>
    </row>
    <row r="1134" spans="4:4" x14ac:dyDescent="0.2">
      <c r="D1134" s="224"/>
    </row>
    <row r="1135" spans="4:4" x14ac:dyDescent="0.2">
      <c r="D1135" s="224"/>
    </row>
    <row r="1136" spans="4:4" x14ac:dyDescent="0.2">
      <c r="D1136" s="224"/>
    </row>
    <row r="1137" spans="4:4" x14ac:dyDescent="0.2">
      <c r="D1137" s="224"/>
    </row>
    <row r="1138" spans="4:4" x14ac:dyDescent="0.2">
      <c r="D1138" s="224"/>
    </row>
    <row r="1139" spans="4:4" x14ac:dyDescent="0.2">
      <c r="D1139" s="224"/>
    </row>
    <row r="1140" spans="4:4" x14ac:dyDescent="0.2">
      <c r="D1140" s="224"/>
    </row>
    <row r="1141" spans="4:4" x14ac:dyDescent="0.2">
      <c r="D1141" s="224"/>
    </row>
    <row r="1142" spans="4:4" x14ac:dyDescent="0.2">
      <c r="D1142" s="224"/>
    </row>
    <row r="1143" spans="4:4" x14ac:dyDescent="0.2">
      <c r="D1143" s="224"/>
    </row>
    <row r="1144" spans="4:4" x14ac:dyDescent="0.2">
      <c r="D1144" s="224"/>
    </row>
    <row r="1145" spans="4:4" x14ac:dyDescent="0.2">
      <c r="D1145" s="224"/>
    </row>
    <row r="1146" spans="4:4" x14ac:dyDescent="0.2">
      <c r="D1146" s="224"/>
    </row>
    <row r="1147" spans="4:4" x14ac:dyDescent="0.2">
      <c r="D1147" s="224"/>
    </row>
    <row r="1148" spans="4:4" x14ac:dyDescent="0.2">
      <c r="D1148" s="224"/>
    </row>
    <row r="1149" spans="4:4" x14ac:dyDescent="0.2">
      <c r="D1149" s="224"/>
    </row>
    <row r="1150" spans="4:4" x14ac:dyDescent="0.2">
      <c r="D1150" s="224"/>
    </row>
    <row r="1151" spans="4:4" x14ac:dyDescent="0.2">
      <c r="D1151" s="224"/>
    </row>
    <row r="1152" spans="4:4" x14ac:dyDescent="0.2">
      <c r="D1152" s="224"/>
    </row>
    <row r="1153" spans="4:4" x14ac:dyDescent="0.2">
      <c r="D1153" s="224"/>
    </row>
    <row r="1154" spans="4:4" x14ac:dyDescent="0.2">
      <c r="D1154" s="224"/>
    </row>
    <row r="1155" spans="4:4" x14ac:dyDescent="0.2">
      <c r="D1155" s="224"/>
    </row>
    <row r="1156" spans="4:4" x14ac:dyDescent="0.2">
      <c r="D1156" s="224"/>
    </row>
    <row r="1157" spans="4:4" x14ac:dyDescent="0.2">
      <c r="D1157" s="224"/>
    </row>
    <row r="1158" spans="4:4" x14ac:dyDescent="0.2">
      <c r="D1158" s="224"/>
    </row>
    <row r="1159" spans="4:4" x14ac:dyDescent="0.2">
      <c r="D1159" s="224"/>
    </row>
    <row r="1160" spans="4:4" x14ac:dyDescent="0.2">
      <c r="D1160" s="224"/>
    </row>
    <row r="1161" spans="4:4" x14ac:dyDescent="0.2">
      <c r="D1161" s="224"/>
    </row>
    <row r="1162" spans="4:4" x14ac:dyDescent="0.2">
      <c r="D1162" s="224"/>
    </row>
    <row r="1163" spans="4:4" x14ac:dyDescent="0.2">
      <c r="D1163" s="224"/>
    </row>
    <row r="1164" spans="4:4" x14ac:dyDescent="0.2">
      <c r="D1164" s="224"/>
    </row>
    <row r="1165" spans="4:4" x14ac:dyDescent="0.2">
      <c r="D1165" s="224"/>
    </row>
    <row r="1166" spans="4:4" x14ac:dyDescent="0.2">
      <c r="D1166" s="224"/>
    </row>
    <row r="1167" spans="4:4" x14ac:dyDescent="0.2">
      <c r="D1167" s="224"/>
    </row>
    <row r="1168" spans="4:4" x14ac:dyDescent="0.2">
      <c r="D1168" s="224"/>
    </row>
    <row r="1169" spans="4:4" x14ac:dyDescent="0.2">
      <c r="D1169" s="224"/>
    </row>
    <row r="1170" spans="4:4" x14ac:dyDescent="0.2">
      <c r="D1170" s="224"/>
    </row>
    <row r="1171" spans="4:4" x14ac:dyDescent="0.2">
      <c r="D1171" s="224"/>
    </row>
    <row r="1172" spans="4:4" x14ac:dyDescent="0.2">
      <c r="D1172" s="224"/>
    </row>
    <row r="1173" spans="4:4" x14ac:dyDescent="0.2">
      <c r="D1173" s="224"/>
    </row>
    <row r="1174" spans="4:4" x14ac:dyDescent="0.2">
      <c r="D1174" s="224"/>
    </row>
    <row r="1175" spans="4:4" x14ac:dyDescent="0.2">
      <c r="D1175" s="224"/>
    </row>
    <row r="1176" spans="4:4" x14ac:dyDescent="0.2">
      <c r="D1176" s="224"/>
    </row>
    <row r="1177" spans="4:4" x14ac:dyDescent="0.2">
      <c r="D1177" s="224"/>
    </row>
    <row r="1178" spans="4:4" x14ac:dyDescent="0.2">
      <c r="D1178" s="224"/>
    </row>
    <row r="1179" spans="4:4" x14ac:dyDescent="0.2">
      <c r="D1179" s="224"/>
    </row>
    <row r="1180" spans="4:4" x14ac:dyDescent="0.2">
      <c r="D1180" s="224"/>
    </row>
    <row r="1181" spans="4:4" x14ac:dyDescent="0.2">
      <c r="D1181" s="224"/>
    </row>
    <row r="1182" spans="4:4" x14ac:dyDescent="0.2">
      <c r="D1182" s="224"/>
    </row>
    <row r="1183" spans="4:4" x14ac:dyDescent="0.2">
      <c r="D1183" s="224"/>
    </row>
    <row r="1184" spans="4:4" x14ac:dyDescent="0.2">
      <c r="D1184" s="224"/>
    </row>
    <row r="1185" spans="4:4" x14ac:dyDescent="0.2">
      <c r="D1185" s="224"/>
    </row>
    <row r="1186" spans="4:4" x14ac:dyDescent="0.2">
      <c r="D1186" s="224"/>
    </row>
    <row r="1187" spans="4:4" x14ac:dyDescent="0.2">
      <c r="D1187" s="224"/>
    </row>
    <row r="1188" spans="4:4" x14ac:dyDescent="0.2">
      <c r="D1188" s="224"/>
    </row>
    <row r="1189" spans="4:4" x14ac:dyDescent="0.2">
      <c r="D1189" s="224"/>
    </row>
    <row r="1190" spans="4:4" x14ac:dyDescent="0.2">
      <c r="D1190" s="224"/>
    </row>
    <row r="1191" spans="4:4" x14ac:dyDescent="0.2">
      <c r="D1191" s="224"/>
    </row>
    <row r="1192" spans="4:4" x14ac:dyDescent="0.2">
      <c r="D1192" s="224"/>
    </row>
    <row r="1193" spans="4:4" x14ac:dyDescent="0.2">
      <c r="D1193" s="224"/>
    </row>
    <row r="1194" spans="4:4" x14ac:dyDescent="0.2">
      <c r="D1194" s="224"/>
    </row>
    <row r="1195" spans="4:4" x14ac:dyDescent="0.2">
      <c r="D1195" s="224"/>
    </row>
    <row r="1196" spans="4:4" x14ac:dyDescent="0.2">
      <c r="D1196" s="224"/>
    </row>
    <row r="1197" spans="4:4" x14ac:dyDescent="0.2">
      <c r="D1197" s="224"/>
    </row>
    <row r="1198" spans="4:4" x14ac:dyDescent="0.2">
      <c r="D1198" s="224"/>
    </row>
    <row r="1199" spans="4:4" x14ac:dyDescent="0.2">
      <c r="D1199" s="224"/>
    </row>
    <row r="1200" spans="4:4" x14ac:dyDescent="0.2">
      <c r="D1200" s="224"/>
    </row>
    <row r="1201" spans="4:4" x14ac:dyDescent="0.2">
      <c r="D1201" s="224"/>
    </row>
    <row r="1202" spans="4:4" x14ac:dyDescent="0.2">
      <c r="D1202" s="224"/>
    </row>
    <row r="1203" spans="4:4" x14ac:dyDescent="0.2">
      <c r="D1203" s="224"/>
    </row>
    <row r="1204" spans="4:4" x14ac:dyDescent="0.2">
      <c r="D1204" s="224"/>
    </row>
    <row r="1205" spans="4:4" x14ac:dyDescent="0.2">
      <c r="D1205" s="224"/>
    </row>
    <row r="1206" spans="4:4" x14ac:dyDescent="0.2">
      <c r="D1206" s="224"/>
    </row>
    <row r="1207" spans="4:4" x14ac:dyDescent="0.2">
      <c r="D1207" s="224"/>
    </row>
    <row r="1208" spans="4:4" x14ac:dyDescent="0.2">
      <c r="D1208" s="224"/>
    </row>
    <row r="1209" spans="4:4" x14ac:dyDescent="0.2">
      <c r="D1209" s="224"/>
    </row>
    <row r="1210" spans="4:4" x14ac:dyDescent="0.2">
      <c r="D1210" s="224"/>
    </row>
    <row r="1211" spans="4:4" x14ac:dyDescent="0.2">
      <c r="D1211" s="224"/>
    </row>
    <row r="1212" spans="4:4" x14ac:dyDescent="0.2">
      <c r="D1212" s="224"/>
    </row>
    <row r="1213" spans="4:4" x14ac:dyDescent="0.2">
      <c r="D1213" s="224"/>
    </row>
    <row r="1214" spans="4:4" x14ac:dyDescent="0.2">
      <c r="D1214" s="224"/>
    </row>
    <row r="1215" spans="4:4" x14ac:dyDescent="0.2">
      <c r="D1215" s="224"/>
    </row>
    <row r="1216" spans="4:4" x14ac:dyDescent="0.2">
      <c r="D1216" s="224"/>
    </row>
    <row r="1217" spans="4:4" x14ac:dyDescent="0.2">
      <c r="D1217" s="224"/>
    </row>
    <row r="1218" spans="4:4" x14ac:dyDescent="0.2">
      <c r="D1218" s="224"/>
    </row>
    <row r="1219" spans="4:4" x14ac:dyDescent="0.2">
      <c r="D1219" s="224"/>
    </row>
    <row r="1220" spans="4:4" x14ac:dyDescent="0.2">
      <c r="D1220" s="224"/>
    </row>
    <row r="1221" spans="4:4" x14ac:dyDescent="0.2">
      <c r="D1221" s="224"/>
    </row>
    <row r="1222" spans="4:4" x14ac:dyDescent="0.2">
      <c r="D1222" s="224"/>
    </row>
    <row r="1223" spans="4:4" x14ac:dyDescent="0.2">
      <c r="D1223" s="224"/>
    </row>
    <row r="1224" spans="4:4" x14ac:dyDescent="0.2">
      <c r="D1224" s="224"/>
    </row>
    <row r="1225" spans="4:4" x14ac:dyDescent="0.2">
      <c r="D1225" s="224"/>
    </row>
    <row r="1226" spans="4:4" x14ac:dyDescent="0.2">
      <c r="D1226" s="224"/>
    </row>
    <row r="1227" spans="4:4" x14ac:dyDescent="0.2">
      <c r="D1227" s="224"/>
    </row>
    <row r="1228" spans="4:4" x14ac:dyDescent="0.2">
      <c r="D1228" s="224"/>
    </row>
    <row r="1229" spans="4:4" x14ac:dyDescent="0.2">
      <c r="D1229" s="224"/>
    </row>
    <row r="1230" spans="4:4" x14ac:dyDescent="0.2">
      <c r="D1230" s="224"/>
    </row>
    <row r="1231" spans="4:4" x14ac:dyDescent="0.2">
      <c r="D1231" s="224"/>
    </row>
    <row r="1232" spans="4:4" x14ac:dyDescent="0.2">
      <c r="D1232" s="224"/>
    </row>
    <row r="1233" spans="4:4" x14ac:dyDescent="0.2">
      <c r="D1233" s="224"/>
    </row>
    <row r="1234" spans="4:4" x14ac:dyDescent="0.2">
      <c r="D1234" s="224"/>
    </row>
    <row r="1235" spans="4:4" x14ac:dyDescent="0.2">
      <c r="D1235" s="224"/>
    </row>
    <row r="1236" spans="4:4" x14ac:dyDescent="0.2">
      <c r="D1236" s="224"/>
    </row>
    <row r="1237" spans="4:4" x14ac:dyDescent="0.2">
      <c r="D1237" s="224"/>
    </row>
    <row r="1238" spans="4:4" x14ac:dyDescent="0.2">
      <c r="D1238" s="224"/>
    </row>
    <row r="1239" spans="4:4" x14ac:dyDescent="0.2">
      <c r="D1239" s="224"/>
    </row>
    <row r="1240" spans="4:4" x14ac:dyDescent="0.2">
      <c r="D1240" s="224"/>
    </row>
    <row r="1241" spans="4:4" x14ac:dyDescent="0.2">
      <c r="D1241" s="224"/>
    </row>
    <row r="1242" spans="4:4" x14ac:dyDescent="0.2">
      <c r="D1242" s="224"/>
    </row>
    <row r="1243" spans="4:4" x14ac:dyDescent="0.2">
      <c r="D1243" s="224"/>
    </row>
    <row r="1244" spans="4:4" x14ac:dyDescent="0.2">
      <c r="D1244" s="224"/>
    </row>
    <row r="1245" spans="4:4" x14ac:dyDescent="0.2">
      <c r="D1245" s="224"/>
    </row>
    <row r="1246" spans="4:4" x14ac:dyDescent="0.2">
      <c r="D1246" s="224"/>
    </row>
    <row r="1247" spans="4:4" x14ac:dyDescent="0.2">
      <c r="D1247" s="224"/>
    </row>
    <row r="1248" spans="4:4" x14ac:dyDescent="0.2">
      <c r="D1248" s="224"/>
    </row>
    <row r="1249" spans="4:4" x14ac:dyDescent="0.2">
      <c r="D1249" s="224"/>
    </row>
    <row r="1250" spans="4:4" x14ac:dyDescent="0.2">
      <c r="D1250" s="224"/>
    </row>
    <row r="1251" spans="4:4" x14ac:dyDescent="0.2">
      <c r="D1251" s="224"/>
    </row>
    <row r="1252" spans="4:4" x14ac:dyDescent="0.2">
      <c r="D1252" s="224"/>
    </row>
    <row r="1253" spans="4:4" x14ac:dyDescent="0.2">
      <c r="D1253" s="224"/>
    </row>
    <row r="1254" spans="4:4" x14ac:dyDescent="0.2">
      <c r="D1254" s="224"/>
    </row>
    <row r="1255" spans="4:4" x14ac:dyDescent="0.2">
      <c r="D1255" s="224"/>
    </row>
    <row r="1256" spans="4:4" x14ac:dyDescent="0.2">
      <c r="D1256" s="224"/>
    </row>
    <row r="1257" spans="4:4" x14ac:dyDescent="0.2">
      <c r="D1257" s="224"/>
    </row>
    <row r="1258" spans="4:4" x14ac:dyDescent="0.2">
      <c r="D1258" s="224"/>
    </row>
    <row r="1259" spans="4:4" x14ac:dyDescent="0.2">
      <c r="D1259" s="224"/>
    </row>
    <row r="1260" spans="4:4" x14ac:dyDescent="0.2">
      <c r="D1260" s="224"/>
    </row>
    <row r="1261" spans="4:4" x14ac:dyDescent="0.2">
      <c r="D1261" s="224"/>
    </row>
    <row r="1262" spans="4:4" x14ac:dyDescent="0.2">
      <c r="D1262" s="224"/>
    </row>
    <row r="1263" spans="4:4" x14ac:dyDescent="0.2">
      <c r="D1263" s="224"/>
    </row>
    <row r="1264" spans="4:4" x14ac:dyDescent="0.2">
      <c r="D1264" s="224"/>
    </row>
    <row r="1265" spans="4:4" x14ac:dyDescent="0.2">
      <c r="D1265" s="224"/>
    </row>
    <row r="1266" spans="4:4" x14ac:dyDescent="0.2">
      <c r="D1266" s="224"/>
    </row>
    <row r="1267" spans="4:4" x14ac:dyDescent="0.2">
      <c r="D1267" s="224"/>
    </row>
    <row r="1268" spans="4:4" x14ac:dyDescent="0.2">
      <c r="D1268" s="224"/>
    </row>
    <row r="1269" spans="4:4" x14ac:dyDescent="0.2">
      <c r="D1269" s="224"/>
    </row>
    <row r="1270" spans="4:4" x14ac:dyDescent="0.2">
      <c r="D1270" s="224"/>
    </row>
    <row r="1271" spans="4:4" x14ac:dyDescent="0.2">
      <c r="D1271" s="224"/>
    </row>
    <row r="1272" spans="4:4" x14ac:dyDescent="0.2">
      <c r="D1272" s="224"/>
    </row>
    <row r="1273" spans="4:4" x14ac:dyDescent="0.2">
      <c r="D1273" s="224"/>
    </row>
    <row r="1274" spans="4:4" x14ac:dyDescent="0.2">
      <c r="D1274" s="224"/>
    </row>
    <row r="1275" spans="4:4" x14ac:dyDescent="0.2">
      <c r="D1275" s="224"/>
    </row>
    <row r="1276" spans="4:4" x14ac:dyDescent="0.2">
      <c r="D1276" s="224"/>
    </row>
    <row r="1277" spans="4:4" x14ac:dyDescent="0.2">
      <c r="D1277" s="224"/>
    </row>
    <row r="1278" spans="4:4" x14ac:dyDescent="0.2">
      <c r="D1278" s="224"/>
    </row>
    <row r="1279" spans="4:4" x14ac:dyDescent="0.2">
      <c r="D1279" s="224"/>
    </row>
    <row r="1280" spans="4:4" x14ac:dyDescent="0.2">
      <c r="D1280" s="224"/>
    </row>
    <row r="1281" spans="4:4" x14ac:dyDescent="0.2">
      <c r="D1281" s="224"/>
    </row>
    <row r="1282" spans="4:4" x14ac:dyDescent="0.2">
      <c r="D1282" s="224"/>
    </row>
    <row r="1283" spans="4:4" x14ac:dyDescent="0.2">
      <c r="D1283" s="224"/>
    </row>
    <row r="1284" spans="4:4" x14ac:dyDescent="0.2">
      <c r="D1284" s="224"/>
    </row>
    <row r="1285" spans="4:4" x14ac:dyDescent="0.2">
      <c r="D1285" s="224"/>
    </row>
    <row r="1286" spans="4:4" x14ac:dyDescent="0.2">
      <c r="D1286" s="224"/>
    </row>
    <row r="1287" spans="4:4" x14ac:dyDescent="0.2">
      <c r="D1287" s="224"/>
    </row>
    <row r="1288" spans="4:4" x14ac:dyDescent="0.2">
      <c r="D1288" s="224"/>
    </row>
    <row r="1289" spans="4:4" x14ac:dyDescent="0.2">
      <c r="D1289" s="224"/>
    </row>
    <row r="1290" spans="4:4" x14ac:dyDescent="0.2">
      <c r="D1290" s="224"/>
    </row>
    <row r="1291" spans="4:4" x14ac:dyDescent="0.2">
      <c r="D1291" s="224"/>
    </row>
    <row r="1292" spans="4:4" x14ac:dyDescent="0.2">
      <c r="D1292" s="224"/>
    </row>
    <row r="1293" spans="4:4" x14ac:dyDescent="0.2">
      <c r="D1293" s="224"/>
    </row>
    <row r="1294" spans="4:4" x14ac:dyDescent="0.2">
      <c r="D1294" s="224"/>
    </row>
    <row r="1295" spans="4:4" x14ac:dyDescent="0.2">
      <c r="D1295" s="224"/>
    </row>
    <row r="1296" spans="4:4" x14ac:dyDescent="0.2">
      <c r="D1296" s="224"/>
    </row>
    <row r="1297" spans="4:4" x14ac:dyDescent="0.2">
      <c r="D1297" s="224"/>
    </row>
    <row r="1298" spans="4:4" x14ac:dyDescent="0.2">
      <c r="D1298" s="224"/>
    </row>
    <row r="1299" spans="4:4" x14ac:dyDescent="0.2">
      <c r="D1299" s="224"/>
    </row>
    <row r="1300" spans="4:4" x14ac:dyDescent="0.2">
      <c r="D1300" s="224"/>
    </row>
    <row r="1301" spans="4:4" x14ac:dyDescent="0.2">
      <c r="D1301" s="224"/>
    </row>
    <row r="1302" spans="4:4" x14ac:dyDescent="0.2">
      <c r="D1302" s="224"/>
    </row>
    <row r="1303" spans="4:4" x14ac:dyDescent="0.2">
      <c r="D1303" s="224"/>
    </row>
    <row r="1304" spans="4:4" x14ac:dyDescent="0.2">
      <c r="D1304" s="224"/>
    </row>
    <row r="1305" spans="4:4" x14ac:dyDescent="0.2">
      <c r="D1305" s="224"/>
    </row>
    <row r="1306" spans="4:4" x14ac:dyDescent="0.2">
      <c r="D1306" s="224"/>
    </row>
    <row r="1307" spans="4:4" x14ac:dyDescent="0.2">
      <c r="D1307" s="224"/>
    </row>
    <row r="1308" spans="4:4" x14ac:dyDescent="0.2">
      <c r="D1308" s="224"/>
    </row>
    <row r="1309" spans="4:4" x14ac:dyDescent="0.2">
      <c r="D1309" s="224"/>
    </row>
    <row r="1310" spans="4:4" x14ac:dyDescent="0.2">
      <c r="D1310" s="224"/>
    </row>
    <row r="1311" spans="4:4" x14ac:dyDescent="0.2">
      <c r="D1311" s="224"/>
    </row>
    <row r="1312" spans="4:4" x14ac:dyDescent="0.2">
      <c r="D1312" s="224"/>
    </row>
    <row r="1313" spans="4:4" x14ac:dyDescent="0.2">
      <c r="D1313" s="224"/>
    </row>
    <row r="1314" spans="4:4" x14ac:dyDescent="0.2">
      <c r="D1314" s="224"/>
    </row>
    <row r="1315" spans="4:4" x14ac:dyDescent="0.2">
      <c r="D1315" s="224"/>
    </row>
    <row r="1316" spans="4:4" x14ac:dyDescent="0.2">
      <c r="D1316" s="224"/>
    </row>
    <row r="1317" spans="4:4" x14ac:dyDescent="0.2">
      <c r="D1317" s="224"/>
    </row>
    <row r="1318" spans="4:4" x14ac:dyDescent="0.2">
      <c r="D1318" s="224"/>
    </row>
    <row r="1319" spans="4:4" x14ac:dyDescent="0.2">
      <c r="D1319" s="224"/>
    </row>
    <row r="1320" spans="4:4" x14ac:dyDescent="0.2">
      <c r="D1320" s="224"/>
    </row>
    <row r="1321" spans="4:4" x14ac:dyDescent="0.2">
      <c r="D1321" s="224"/>
    </row>
    <row r="1322" spans="4:4" x14ac:dyDescent="0.2">
      <c r="D1322" s="224"/>
    </row>
    <row r="1323" spans="4:4" x14ac:dyDescent="0.2">
      <c r="D1323" s="224"/>
    </row>
    <row r="1324" spans="4:4" x14ac:dyDescent="0.2">
      <c r="D1324" s="224"/>
    </row>
    <row r="1325" spans="4:4" x14ac:dyDescent="0.2">
      <c r="D1325" s="224"/>
    </row>
    <row r="1326" spans="4:4" x14ac:dyDescent="0.2">
      <c r="D1326" s="224"/>
    </row>
    <row r="1327" spans="4:4" x14ac:dyDescent="0.2">
      <c r="D1327" s="224"/>
    </row>
    <row r="1328" spans="4:4" x14ac:dyDescent="0.2">
      <c r="D1328" s="224"/>
    </row>
    <row r="1329" spans="4:4" x14ac:dyDescent="0.2">
      <c r="D1329" s="224"/>
    </row>
    <row r="1330" spans="4:4" x14ac:dyDescent="0.2">
      <c r="D1330" s="224"/>
    </row>
    <row r="1331" spans="4:4" x14ac:dyDescent="0.2">
      <c r="D1331" s="224"/>
    </row>
    <row r="1332" spans="4:4" x14ac:dyDescent="0.2">
      <c r="D1332" s="224"/>
    </row>
    <row r="1333" spans="4:4" x14ac:dyDescent="0.2">
      <c r="D1333" s="224"/>
    </row>
    <row r="1334" spans="4:4" x14ac:dyDescent="0.2">
      <c r="D1334" s="224"/>
    </row>
    <row r="1335" spans="4:4" x14ac:dyDescent="0.2">
      <c r="D1335" s="224"/>
    </row>
    <row r="1336" spans="4:4" x14ac:dyDescent="0.2">
      <c r="D1336" s="224"/>
    </row>
    <row r="1337" spans="4:4" x14ac:dyDescent="0.2">
      <c r="D1337" s="224"/>
    </row>
    <row r="1338" spans="4:4" x14ac:dyDescent="0.2">
      <c r="D1338" s="224"/>
    </row>
    <row r="1339" spans="4:4" x14ac:dyDescent="0.2">
      <c r="D1339" s="224"/>
    </row>
    <row r="1340" spans="4:4" x14ac:dyDescent="0.2">
      <c r="D1340" s="224"/>
    </row>
    <row r="1341" spans="4:4" x14ac:dyDescent="0.2">
      <c r="D1341" s="224"/>
    </row>
    <row r="1342" spans="4:4" x14ac:dyDescent="0.2">
      <c r="D1342" s="224"/>
    </row>
    <row r="1343" spans="4:4" x14ac:dyDescent="0.2">
      <c r="D1343" s="224"/>
    </row>
    <row r="1344" spans="4:4" x14ac:dyDescent="0.2">
      <c r="D1344" s="224"/>
    </row>
    <row r="1345" spans="4:4" x14ac:dyDescent="0.2">
      <c r="D1345" s="224"/>
    </row>
    <row r="1346" spans="4:4" x14ac:dyDescent="0.2">
      <c r="D1346" s="224"/>
    </row>
    <row r="1347" spans="4:4" x14ac:dyDescent="0.2">
      <c r="D1347" s="224"/>
    </row>
    <row r="1348" spans="4:4" x14ac:dyDescent="0.2">
      <c r="D1348" s="224"/>
    </row>
    <row r="1349" spans="4:4" x14ac:dyDescent="0.2">
      <c r="D1349" s="224"/>
    </row>
    <row r="1350" spans="4:4" x14ac:dyDescent="0.2">
      <c r="D1350" s="224"/>
    </row>
    <row r="1351" spans="4:4" x14ac:dyDescent="0.2">
      <c r="D1351" s="224"/>
    </row>
    <row r="1352" spans="4:4" x14ac:dyDescent="0.2">
      <c r="D1352" s="224"/>
    </row>
    <row r="1353" spans="4:4" x14ac:dyDescent="0.2">
      <c r="D1353" s="224"/>
    </row>
    <row r="1354" spans="4:4" x14ac:dyDescent="0.2">
      <c r="D1354" s="224"/>
    </row>
    <row r="1355" spans="4:4" x14ac:dyDescent="0.2">
      <c r="D1355" s="224"/>
    </row>
    <row r="1356" spans="4:4" x14ac:dyDescent="0.2">
      <c r="D1356" s="224"/>
    </row>
    <row r="1357" spans="4:4" x14ac:dyDescent="0.2">
      <c r="D1357" s="224"/>
    </row>
    <row r="1358" spans="4:4" x14ac:dyDescent="0.2">
      <c r="D1358" s="224"/>
    </row>
    <row r="1359" spans="4:4" x14ac:dyDescent="0.2">
      <c r="D1359" s="224"/>
    </row>
    <row r="1360" spans="4:4" x14ac:dyDescent="0.2">
      <c r="D1360" s="224"/>
    </row>
    <row r="1361" spans="4:4" x14ac:dyDescent="0.2">
      <c r="D1361" s="224"/>
    </row>
    <row r="1362" spans="4:4" x14ac:dyDescent="0.2">
      <c r="D1362" s="224"/>
    </row>
    <row r="1363" spans="4:4" x14ac:dyDescent="0.2">
      <c r="D1363" s="224"/>
    </row>
    <row r="1364" spans="4:4" x14ac:dyDescent="0.2">
      <c r="D1364" s="224"/>
    </row>
    <row r="1365" spans="4:4" x14ac:dyDescent="0.2">
      <c r="D1365" s="224"/>
    </row>
    <row r="1366" spans="4:4" x14ac:dyDescent="0.2">
      <c r="D1366" s="224"/>
    </row>
    <row r="1367" spans="4:4" x14ac:dyDescent="0.2">
      <c r="D1367" s="224"/>
    </row>
    <row r="1368" spans="4:4" x14ac:dyDescent="0.2">
      <c r="D1368" s="224"/>
    </row>
    <row r="1369" spans="4:4" x14ac:dyDescent="0.2">
      <c r="D1369" s="224"/>
    </row>
    <row r="1370" spans="4:4" x14ac:dyDescent="0.2">
      <c r="D1370" s="224"/>
    </row>
    <row r="1371" spans="4:4" x14ac:dyDescent="0.2">
      <c r="D1371" s="224"/>
    </row>
    <row r="1372" spans="4:4" x14ac:dyDescent="0.2">
      <c r="D1372" s="224"/>
    </row>
    <row r="1373" spans="4:4" x14ac:dyDescent="0.2">
      <c r="D1373" s="224"/>
    </row>
    <row r="1374" spans="4:4" x14ac:dyDescent="0.2">
      <c r="D1374" s="224"/>
    </row>
    <row r="1375" spans="4:4" x14ac:dyDescent="0.2">
      <c r="D1375" s="224"/>
    </row>
    <row r="1376" spans="4:4" x14ac:dyDescent="0.2">
      <c r="D1376" s="224"/>
    </row>
    <row r="1377" spans="4:4" x14ac:dyDescent="0.2">
      <c r="D1377" s="224"/>
    </row>
    <row r="1378" spans="4:4" x14ac:dyDescent="0.2">
      <c r="D1378" s="224"/>
    </row>
    <row r="1379" spans="4:4" x14ac:dyDescent="0.2">
      <c r="D1379" s="224"/>
    </row>
    <row r="1380" spans="4:4" x14ac:dyDescent="0.2">
      <c r="D1380" s="224"/>
    </row>
    <row r="1381" spans="4:4" x14ac:dyDescent="0.2">
      <c r="D1381" s="224"/>
    </row>
    <row r="1382" spans="4:4" x14ac:dyDescent="0.2">
      <c r="D1382" s="224"/>
    </row>
    <row r="1383" spans="4:4" x14ac:dyDescent="0.2">
      <c r="D1383" s="224"/>
    </row>
    <row r="1384" spans="4:4" x14ac:dyDescent="0.2">
      <c r="D1384" s="224"/>
    </row>
    <row r="1385" spans="4:4" x14ac:dyDescent="0.2">
      <c r="D1385" s="224"/>
    </row>
    <row r="1386" spans="4:4" x14ac:dyDescent="0.2">
      <c r="D1386" s="224"/>
    </row>
    <row r="1387" spans="4:4" x14ac:dyDescent="0.2">
      <c r="D1387" s="224"/>
    </row>
    <row r="1388" spans="4:4" x14ac:dyDescent="0.2">
      <c r="D1388" s="224"/>
    </row>
    <row r="1389" spans="4:4" x14ac:dyDescent="0.2">
      <c r="D1389" s="224"/>
    </row>
    <row r="1390" spans="4:4" x14ac:dyDescent="0.2">
      <c r="D1390" s="224"/>
    </row>
    <row r="1391" spans="4:4" x14ac:dyDescent="0.2">
      <c r="D1391" s="224"/>
    </row>
    <row r="1392" spans="4:4" x14ac:dyDescent="0.2">
      <c r="D1392" s="224"/>
    </row>
    <row r="1393" spans="4:4" x14ac:dyDescent="0.2">
      <c r="D1393" s="224"/>
    </row>
    <row r="1394" spans="4:4" x14ac:dyDescent="0.2">
      <c r="D1394" s="224"/>
    </row>
    <row r="1395" spans="4:4" x14ac:dyDescent="0.2">
      <c r="D1395" s="224"/>
    </row>
    <row r="1396" spans="4:4" x14ac:dyDescent="0.2">
      <c r="D1396" s="224"/>
    </row>
    <row r="1397" spans="4:4" x14ac:dyDescent="0.2">
      <c r="D1397" s="224"/>
    </row>
    <row r="1398" spans="4:4" x14ac:dyDescent="0.2">
      <c r="D1398" s="224"/>
    </row>
    <row r="1399" spans="4:4" x14ac:dyDescent="0.2">
      <c r="D1399" s="224"/>
    </row>
    <row r="1400" spans="4:4" x14ac:dyDescent="0.2">
      <c r="D1400" s="224"/>
    </row>
    <row r="1401" spans="4:4" x14ac:dyDescent="0.2">
      <c r="D1401" s="224"/>
    </row>
    <row r="1402" spans="4:4" x14ac:dyDescent="0.2">
      <c r="D1402" s="224"/>
    </row>
    <row r="1403" spans="4:4" x14ac:dyDescent="0.2">
      <c r="D1403" s="224"/>
    </row>
    <row r="1404" spans="4:4" x14ac:dyDescent="0.2">
      <c r="D1404" s="224"/>
    </row>
    <row r="1405" spans="4:4" x14ac:dyDescent="0.2">
      <c r="D1405" s="224"/>
    </row>
    <row r="1406" spans="4:4" x14ac:dyDescent="0.2">
      <c r="D1406" s="224"/>
    </row>
    <row r="1407" spans="4:4" x14ac:dyDescent="0.2">
      <c r="D1407" s="224"/>
    </row>
    <row r="1408" spans="4:4" x14ac:dyDescent="0.2">
      <c r="D1408" s="224"/>
    </row>
    <row r="1409" spans="4:4" x14ac:dyDescent="0.2">
      <c r="D1409" s="224"/>
    </row>
    <row r="1410" spans="4:4" x14ac:dyDescent="0.2">
      <c r="D1410" s="224"/>
    </row>
    <row r="1411" spans="4:4" x14ac:dyDescent="0.2">
      <c r="D1411" s="224"/>
    </row>
    <row r="1412" spans="4:4" x14ac:dyDescent="0.2">
      <c r="D1412" s="224"/>
    </row>
    <row r="1413" spans="4:4" x14ac:dyDescent="0.2">
      <c r="D1413" s="224"/>
    </row>
    <row r="1414" spans="4:4" x14ac:dyDescent="0.2">
      <c r="D1414" s="224"/>
    </row>
    <row r="1415" spans="4:4" x14ac:dyDescent="0.2">
      <c r="D1415" s="224"/>
    </row>
    <row r="1416" spans="4:4" x14ac:dyDescent="0.2">
      <c r="D1416" s="224"/>
    </row>
    <row r="1417" spans="4:4" x14ac:dyDescent="0.2">
      <c r="D1417" s="224"/>
    </row>
    <row r="1418" spans="4:4" x14ac:dyDescent="0.2">
      <c r="D1418" s="224"/>
    </row>
    <row r="1419" spans="4:4" x14ac:dyDescent="0.2">
      <c r="D1419" s="224"/>
    </row>
    <row r="1420" spans="4:4" x14ac:dyDescent="0.2">
      <c r="D1420" s="224"/>
    </row>
    <row r="1421" spans="4:4" x14ac:dyDescent="0.2">
      <c r="D1421" s="224"/>
    </row>
    <row r="1422" spans="4:4" x14ac:dyDescent="0.2">
      <c r="D1422" s="224"/>
    </row>
    <row r="1423" spans="4:4" x14ac:dyDescent="0.2">
      <c r="D1423" s="224"/>
    </row>
    <row r="1424" spans="4:4" x14ac:dyDescent="0.2">
      <c r="D1424" s="224"/>
    </row>
    <row r="1425" spans="4:4" x14ac:dyDescent="0.2">
      <c r="D1425" s="224"/>
    </row>
    <row r="1426" spans="4:4" x14ac:dyDescent="0.2">
      <c r="D1426" s="224"/>
    </row>
    <row r="1427" spans="4:4" x14ac:dyDescent="0.2">
      <c r="D1427" s="224"/>
    </row>
    <row r="1428" spans="4:4" x14ac:dyDescent="0.2">
      <c r="D1428" s="224"/>
    </row>
    <row r="1429" spans="4:4" x14ac:dyDescent="0.2">
      <c r="D1429" s="224"/>
    </row>
    <row r="1430" spans="4:4" x14ac:dyDescent="0.2">
      <c r="D1430" s="224"/>
    </row>
    <row r="1431" spans="4:4" x14ac:dyDescent="0.2">
      <c r="D1431" s="224"/>
    </row>
    <row r="1432" spans="4:4" x14ac:dyDescent="0.2">
      <c r="D1432" s="224"/>
    </row>
    <row r="1433" spans="4:4" x14ac:dyDescent="0.2">
      <c r="D1433" s="224"/>
    </row>
    <row r="1434" spans="4:4" x14ac:dyDescent="0.2">
      <c r="D1434" s="224"/>
    </row>
    <row r="1435" spans="4:4" x14ac:dyDescent="0.2">
      <c r="D1435" s="224"/>
    </row>
    <row r="1436" spans="4:4" x14ac:dyDescent="0.2">
      <c r="D1436" s="224"/>
    </row>
    <row r="1437" spans="4:4" x14ac:dyDescent="0.2">
      <c r="D1437" s="224"/>
    </row>
    <row r="1438" spans="4:4" x14ac:dyDescent="0.2">
      <c r="D1438" s="224"/>
    </row>
    <row r="1439" spans="4:4" x14ac:dyDescent="0.2">
      <c r="D1439" s="224"/>
    </row>
    <row r="1440" spans="4:4" x14ac:dyDescent="0.2">
      <c r="D1440" s="224"/>
    </row>
    <row r="1441" spans="4:4" x14ac:dyDescent="0.2">
      <c r="D1441" s="224"/>
    </row>
    <row r="1442" spans="4:4" x14ac:dyDescent="0.2">
      <c r="D1442" s="224"/>
    </row>
    <row r="1443" spans="4:4" x14ac:dyDescent="0.2">
      <c r="D1443" s="224"/>
    </row>
    <row r="1444" spans="4:4" x14ac:dyDescent="0.2">
      <c r="D1444" s="224"/>
    </row>
    <row r="1445" spans="4:4" x14ac:dyDescent="0.2">
      <c r="D1445" s="224"/>
    </row>
    <row r="1446" spans="4:4" x14ac:dyDescent="0.2">
      <c r="D1446" s="224"/>
    </row>
    <row r="1447" spans="4:4" x14ac:dyDescent="0.2">
      <c r="D1447" s="224"/>
    </row>
    <row r="1448" spans="4:4" x14ac:dyDescent="0.2">
      <c r="D1448" s="224"/>
    </row>
    <row r="1449" spans="4:4" x14ac:dyDescent="0.2">
      <c r="D1449" s="224"/>
    </row>
    <row r="1450" spans="4:4" x14ac:dyDescent="0.2">
      <c r="D1450" s="224"/>
    </row>
    <row r="1451" spans="4:4" x14ac:dyDescent="0.2">
      <c r="D1451" s="224"/>
    </row>
    <row r="1452" spans="4:4" x14ac:dyDescent="0.2">
      <c r="D1452" s="224"/>
    </row>
    <row r="1453" spans="4:4" x14ac:dyDescent="0.2">
      <c r="D1453" s="224"/>
    </row>
    <row r="1454" spans="4:4" x14ac:dyDescent="0.2">
      <c r="D1454" s="224"/>
    </row>
    <row r="1455" spans="4:4" x14ac:dyDescent="0.2">
      <c r="D1455" s="224"/>
    </row>
    <row r="1456" spans="4:4" x14ac:dyDescent="0.2">
      <c r="D1456" s="224"/>
    </row>
    <row r="1457" spans="4:4" x14ac:dyDescent="0.2">
      <c r="D1457" s="224"/>
    </row>
    <row r="1458" spans="4:4" x14ac:dyDescent="0.2">
      <c r="D1458" s="224"/>
    </row>
    <row r="1459" spans="4:4" x14ac:dyDescent="0.2">
      <c r="D1459" s="224"/>
    </row>
    <row r="1460" spans="4:4" x14ac:dyDescent="0.2">
      <c r="D1460" s="224"/>
    </row>
    <row r="1461" spans="4:4" x14ac:dyDescent="0.2">
      <c r="D1461" s="224"/>
    </row>
    <row r="1462" spans="4:4" x14ac:dyDescent="0.2">
      <c r="D1462" s="224"/>
    </row>
    <row r="1463" spans="4:4" x14ac:dyDescent="0.2">
      <c r="D1463" s="224"/>
    </row>
    <row r="1464" spans="4:4" x14ac:dyDescent="0.2">
      <c r="D1464" s="224"/>
    </row>
    <row r="1465" spans="4:4" x14ac:dyDescent="0.2">
      <c r="D1465" s="224"/>
    </row>
    <row r="1466" spans="4:4" x14ac:dyDescent="0.2">
      <c r="D1466" s="224"/>
    </row>
    <row r="1467" spans="4:4" x14ac:dyDescent="0.2">
      <c r="D1467" s="224"/>
    </row>
    <row r="1468" spans="4:4" x14ac:dyDescent="0.2">
      <c r="D1468" s="224"/>
    </row>
    <row r="1469" spans="4:4" x14ac:dyDescent="0.2">
      <c r="D1469" s="224"/>
    </row>
    <row r="1470" spans="4:4" x14ac:dyDescent="0.2">
      <c r="D1470" s="224"/>
    </row>
    <row r="1471" spans="4:4" x14ac:dyDescent="0.2">
      <c r="D1471" s="224"/>
    </row>
    <row r="1472" spans="4:4" x14ac:dyDescent="0.2">
      <c r="D1472" s="224"/>
    </row>
    <row r="1473" spans="4:4" x14ac:dyDescent="0.2">
      <c r="D1473" s="224"/>
    </row>
    <row r="1474" spans="4:4" x14ac:dyDescent="0.2">
      <c r="D1474" s="224"/>
    </row>
    <row r="1475" spans="4:4" x14ac:dyDescent="0.2">
      <c r="D1475" s="224"/>
    </row>
    <row r="1476" spans="4:4" x14ac:dyDescent="0.2">
      <c r="D1476" s="224"/>
    </row>
    <row r="1477" spans="4:4" x14ac:dyDescent="0.2">
      <c r="D1477" s="224"/>
    </row>
    <row r="1478" spans="4:4" x14ac:dyDescent="0.2">
      <c r="D1478" s="224"/>
    </row>
    <row r="1479" spans="4:4" x14ac:dyDescent="0.2">
      <c r="D1479" s="224"/>
    </row>
    <row r="1480" spans="4:4" x14ac:dyDescent="0.2">
      <c r="D1480" s="224"/>
    </row>
    <row r="1481" spans="4:4" x14ac:dyDescent="0.2">
      <c r="D1481" s="224"/>
    </row>
    <row r="1482" spans="4:4" x14ac:dyDescent="0.2">
      <c r="D1482" s="224"/>
    </row>
    <row r="1483" spans="4:4" x14ac:dyDescent="0.2">
      <c r="D1483" s="224"/>
    </row>
    <row r="1484" spans="4:4" x14ac:dyDescent="0.2">
      <c r="D1484" s="224"/>
    </row>
    <row r="1485" spans="4:4" x14ac:dyDescent="0.2">
      <c r="D1485" s="224"/>
    </row>
    <row r="1486" spans="4:4" x14ac:dyDescent="0.2">
      <c r="D1486" s="224"/>
    </row>
    <row r="1487" spans="4:4" x14ac:dyDescent="0.2">
      <c r="D1487" s="224"/>
    </row>
    <row r="1488" spans="4:4" x14ac:dyDescent="0.2">
      <c r="D1488" s="224"/>
    </row>
    <row r="1489" spans="4:4" x14ac:dyDescent="0.2">
      <c r="D1489" s="224"/>
    </row>
    <row r="1490" spans="4:4" x14ac:dyDescent="0.2">
      <c r="D1490" s="224"/>
    </row>
    <row r="1491" spans="4:4" x14ac:dyDescent="0.2">
      <c r="D1491" s="224"/>
    </row>
    <row r="1492" spans="4:4" x14ac:dyDescent="0.2">
      <c r="D1492" s="224"/>
    </row>
    <row r="1493" spans="4:4" x14ac:dyDescent="0.2">
      <c r="D1493" s="224"/>
    </row>
    <row r="1494" spans="4:4" x14ac:dyDescent="0.2">
      <c r="D1494" s="224"/>
    </row>
    <row r="1495" spans="4:4" x14ac:dyDescent="0.2">
      <c r="D1495" s="224"/>
    </row>
    <row r="1496" spans="4:4" x14ac:dyDescent="0.2">
      <c r="D1496" s="224"/>
    </row>
    <row r="1497" spans="4:4" x14ac:dyDescent="0.2">
      <c r="D1497" s="224"/>
    </row>
    <row r="1498" spans="4:4" x14ac:dyDescent="0.2">
      <c r="D1498" s="224"/>
    </row>
    <row r="1499" spans="4:4" x14ac:dyDescent="0.2">
      <c r="D1499" s="224"/>
    </row>
    <row r="1500" spans="4:4" x14ac:dyDescent="0.2">
      <c r="D1500" s="224"/>
    </row>
    <row r="1501" spans="4:4" x14ac:dyDescent="0.2">
      <c r="D1501" s="224"/>
    </row>
    <row r="1502" spans="4:4" x14ac:dyDescent="0.2">
      <c r="D1502" s="224"/>
    </row>
    <row r="1503" spans="4:4" x14ac:dyDescent="0.2">
      <c r="D1503" s="224"/>
    </row>
    <row r="1504" spans="4:4" x14ac:dyDescent="0.2">
      <c r="D1504" s="224"/>
    </row>
    <row r="1505" spans="4:4" x14ac:dyDescent="0.2">
      <c r="D1505" s="224"/>
    </row>
    <row r="1506" spans="4:4" x14ac:dyDescent="0.2">
      <c r="D1506" s="224"/>
    </row>
    <row r="1507" spans="4:4" x14ac:dyDescent="0.2">
      <c r="D1507" s="224"/>
    </row>
    <row r="1508" spans="4:4" x14ac:dyDescent="0.2">
      <c r="D1508" s="224"/>
    </row>
    <row r="1509" spans="4:4" x14ac:dyDescent="0.2">
      <c r="D1509" s="224"/>
    </row>
    <row r="1510" spans="4:4" x14ac:dyDescent="0.2">
      <c r="D1510" s="224"/>
    </row>
    <row r="1511" spans="4:4" x14ac:dyDescent="0.2">
      <c r="D1511" s="224"/>
    </row>
    <row r="1512" spans="4:4" x14ac:dyDescent="0.2">
      <c r="D1512" s="224"/>
    </row>
    <row r="1513" spans="4:4" x14ac:dyDescent="0.2">
      <c r="D1513" s="224"/>
    </row>
    <row r="1514" spans="4:4" x14ac:dyDescent="0.2">
      <c r="D1514" s="224"/>
    </row>
    <row r="1515" spans="4:4" x14ac:dyDescent="0.2">
      <c r="D1515" s="224"/>
    </row>
    <row r="1516" spans="4:4" x14ac:dyDescent="0.2">
      <c r="D1516" s="224"/>
    </row>
    <row r="1517" spans="4:4" x14ac:dyDescent="0.2">
      <c r="D1517" s="224"/>
    </row>
    <row r="1518" spans="4:4" x14ac:dyDescent="0.2">
      <c r="D1518" s="224"/>
    </row>
    <row r="1519" spans="4:4" x14ac:dyDescent="0.2">
      <c r="D1519" s="224"/>
    </row>
    <row r="1520" spans="4:4" x14ac:dyDescent="0.2">
      <c r="D1520" s="224"/>
    </row>
    <row r="1521" spans="4:4" x14ac:dyDescent="0.2">
      <c r="D1521" s="224"/>
    </row>
    <row r="1522" spans="4:4" x14ac:dyDescent="0.2">
      <c r="D1522" s="224"/>
    </row>
    <row r="1523" spans="4:4" x14ac:dyDescent="0.2">
      <c r="D1523" s="224"/>
    </row>
    <row r="1524" spans="4:4" x14ac:dyDescent="0.2">
      <c r="D1524" s="224"/>
    </row>
    <row r="1525" spans="4:4" x14ac:dyDescent="0.2">
      <c r="D1525" s="224"/>
    </row>
    <row r="1526" spans="4:4" x14ac:dyDescent="0.2">
      <c r="D1526" s="224"/>
    </row>
    <row r="1527" spans="4:4" x14ac:dyDescent="0.2">
      <c r="D1527" s="224"/>
    </row>
    <row r="1528" spans="4:4" x14ac:dyDescent="0.2">
      <c r="D1528" s="224"/>
    </row>
    <row r="1529" spans="4:4" x14ac:dyDescent="0.2">
      <c r="D1529" s="224"/>
    </row>
    <row r="1530" spans="4:4" x14ac:dyDescent="0.2">
      <c r="D1530" s="224"/>
    </row>
    <row r="1531" spans="4:4" x14ac:dyDescent="0.2">
      <c r="D1531" s="224"/>
    </row>
    <row r="1532" spans="4:4" x14ac:dyDescent="0.2">
      <c r="D1532" s="224"/>
    </row>
    <row r="1533" spans="4:4" x14ac:dyDescent="0.2">
      <c r="D1533" s="224"/>
    </row>
    <row r="1534" spans="4:4" x14ac:dyDescent="0.2">
      <c r="D1534" s="224"/>
    </row>
    <row r="1535" spans="4:4" x14ac:dyDescent="0.2">
      <c r="D1535" s="224"/>
    </row>
    <row r="1536" spans="4:4" x14ac:dyDescent="0.2">
      <c r="D1536" s="224"/>
    </row>
    <row r="1537" spans="4:4" x14ac:dyDescent="0.2">
      <c r="D1537" s="224"/>
    </row>
    <row r="1538" spans="4:4" x14ac:dyDescent="0.2">
      <c r="D1538" s="224"/>
    </row>
    <row r="1539" spans="4:4" x14ac:dyDescent="0.2">
      <c r="D1539" s="224"/>
    </row>
    <row r="1540" spans="4:4" x14ac:dyDescent="0.2">
      <c r="D1540" s="224"/>
    </row>
    <row r="1541" spans="4:4" x14ac:dyDescent="0.2">
      <c r="D1541" s="224"/>
    </row>
    <row r="1542" spans="4:4" x14ac:dyDescent="0.2">
      <c r="D1542" s="224"/>
    </row>
    <row r="1543" spans="4:4" x14ac:dyDescent="0.2">
      <c r="D1543" s="224"/>
    </row>
    <row r="1544" spans="4:4" x14ac:dyDescent="0.2">
      <c r="D1544" s="224"/>
    </row>
    <row r="1545" spans="4:4" x14ac:dyDescent="0.2">
      <c r="D1545" s="224"/>
    </row>
    <row r="1546" spans="4:4" x14ac:dyDescent="0.2">
      <c r="D1546" s="224"/>
    </row>
    <row r="1547" spans="4:4" x14ac:dyDescent="0.2">
      <c r="D1547" s="224"/>
    </row>
    <row r="1548" spans="4:4" x14ac:dyDescent="0.2">
      <c r="D1548" s="224"/>
    </row>
    <row r="1549" spans="4:4" x14ac:dyDescent="0.2">
      <c r="D1549" s="224"/>
    </row>
    <row r="1550" spans="4:4" x14ac:dyDescent="0.2">
      <c r="D1550" s="224"/>
    </row>
    <row r="1551" spans="4:4" x14ac:dyDescent="0.2">
      <c r="D1551" s="224"/>
    </row>
    <row r="1552" spans="4:4" x14ac:dyDescent="0.2">
      <c r="D1552" s="224"/>
    </row>
    <row r="1553" spans="4:4" x14ac:dyDescent="0.2">
      <c r="D1553" s="224"/>
    </row>
    <row r="1554" spans="4:4" x14ac:dyDescent="0.2">
      <c r="D1554" s="224"/>
    </row>
    <row r="1555" spans="4:4" x14ac:dyDescent="0.2">
      <c r="D1555" s="224"/>
    </row>
    <row r="1556" spans="4:4" x14ac:dyDescent="0.2">
      <c r="D1556" s="224"/>
    </row>
    <row r="1557" spans="4:4" x14ac:dyDescent="0.2">
      <c r="D1557" s="224"/>
    </row>
    <row r="1558" spans="4:4" x14ac:dyDescent="0.2">
      <c r="D1558" s="224"/>
    </row>
    <row r="1559" spans="4:4" x14ac:dyDescent="0.2">
      <c r="D1559" s="224"/>
    </row>
    <row r="1560" spans="4:4" x14ac:dyDescent="0.2">
      <c r="D1560" s="224"/>
    </row>
    <row r="1561" spans="4:4" x14ac:dyDescent="0.2">
      <c r="D1561" s="224"/>
    </row>
    <row r="1562" spans="4:4" x14ac:dyDescent="0.2">
      <c r="D1562" s="224"/>
    </row>
    <row r="1563" spans="4:4" x14ac:dyDescent="0.2">
      <c r="D1563" s="224"/>
    </row>
    <row r="1564" spans="4:4" x14ac:dyDescent="0.2">
      <c r="D1564" s="224"/>
    </row>
    <row r="1565" spans="4:4" x14ac:dyDescent="0.2">
      <c r="D1565" s="224"/>
    </row>
    <row r="1566" spans="4:4" x14ac:dyDescent="0.2">
      <c r="D1566" s="224"/>
    </row>
    <row r="1567" spans="4:4" x14ac:dyDescent="0.2">
      <c r="D1567" s="224"/>
    </row>
    <row r="1568" spans="4:4" x14ac:dyDescent="0.2">
      <c r="D1568" s="224"/>
    </row>
    <row r="1569" spans="4:4" x14ac:dyDescent="0.2">
      <c r="D1569" s="224"/>
    </row>
    <row r="1570" spans="4:4" x14ac:dyDescent="0.2">
      <c r="D1570" s="224"/>
    </row>
    <row r="1571" spans="4:4" x14ac:dyDescent="0.2">
      <c r="D1571" s="224"/>
    </row>
    <row r="1572" spans="4:4" x14ac:dyDescent="0.2">
      <c r="D1572" s="224"/>
    </row>
    <row r="1573" spans="4:4" x14ac:dyDescent="0.2">
      <c r="D1573" s="224"/>
    </row>
    <row r="1574" spans="4:4" x14ac:dyDescent="0.2">
      <c r="D1574" s="224"/>
    </row>
    <row r="1575" spans="4:4" x14ac:dyDescent="0.2">
      <c r="D1575" s="224"/>
    </row>
    <row r="1576" spans="4:4" x14ac:dyDescent="0.2">
      <c r="D1576" s="224"/>
    </row>
    <row r="1577" spans="4:4" x14ac:dyDescent="0.2">
      <c r="D1577" s="224"/>
    </row>
    <row r="1578" spans="4:4" x14ac:dyDescent="0.2">
      <c r="D1578" s="224"/>
    </row>
    <row r="1579" spans="4:4" x14ac:dyDescent="0.2">
      <c r="D1579" s="224"/>
    </row>
    <row r="1580" spans="4:4" x14ac:dyDescent="0.2">
      <c r="D1580" s="224"/>
    </row>
    <row r="1581" spans="4:4" x14ac:dyDescent="0.2">
      <c r="D1581" s="224"/>
    </row>
    <row r="1582" spans="4:4" x14ac:dyDescent="0.2">
      <c r="D1582" s="224"/>
    </row>
    <row r="1583" spans="4:4" x14ac:dyDescent="0.2">
      <c r="D1583" s="224"/>
    </row>
    <row r="1584" spans="4:4" x14ac:dyDescent="0.2">
      <c r="D1584" s="224"/>
    </row>
    <row r="1585" spans="4:4" x14ac:dyDescent="0.2">
      <c r="D1585" s="224"/>
    </row>
    <row r="1586" spans="4:4" x14ac:dyDescent="0.2">
      <c r="D1586" s="224"/>
    </row>
    <row r="1587" spans="4:4" x14ac:dyDescent="0.2">
      <c r="D1587" s="224"/>
    </row>
    <row r="1588" spans="4:4" x14ac:dyDescent="0.2">
      <c r="D1588" s="224"/>
    </row>
    <row r="1589" spans="4:4" x14ac:dyDescent="0.2">
      <c r="D1589" s="224"/>
    </row>
    <row r="1590" spans="4:4" x14ac:dyDescent="0.2">
      <c r="D1590" s="224"/>
    </row>
    <row r="1591" spans="4:4" x14ac:dyDescent="0.2">
      <c r="D1591" s="224"/>
    </row>
    <row r="1592" spans="4:4" x14ac:dyDescent="0.2">
      <c r="D1592" s="224"/>
    </row>
    <row r="1593" spans="4:4" x14ac:dyDescent="0.2">
      <c r="D1593" s="224"/>
    </row>
    <row r="1594" spans="4:4" x14ac:dyDescent="0.2">
      <c r="D1594" s="224"/>
    </row>
    <row r="1595" spans="4:4" x14ac:dyDescent="0.2">
      <c r="D1595" s="224"/>
    </row>
    <row r="1596" spans="4:4" x14ac:dyDescent="0.2">
      <c r="D1596" s="224"/>
    </row>
    <row r="1597" spans="4:4" x14ac:dyDescent="0.2">
      <c r="D1597" s="224"/>
    </row>
    <row r="1598" spans="4:4" x14ac:dyDescent="0.2">
      <c r="D1598" s="224"/>
    </row>
    <row r="1599" spans="4:4" x14ac:dyDescent="0.2">
      <c r="D1599" s="224"/>
    </row>
    <row r="1600" spans="4:4" x14ac:dyDescent="0.2">
      <c r="D1600" s="224"/>
    </row>
    <row r="1601" spans="4:4" x14ac:dyDescent="0.2">
      <c r="D1601" s="224"/>
    </row>
    <row r="1602" spans="4:4" x14ac:dyDescent="0.2">
      <c r="D1602" s="224"/>
    </row>
    <row r="1603" spans="4:4" x14ac:dyDescent="0.2">
      <c r="D1603" s="224"/>
    </row>
    <row r="1604" spans="4:4" x14ac:dyDescent="0.2">
      <c r="D1604" s="224"/>
    </row>
    <row r="1605" spans="4:4" x14ac:dyDescent="0.2">
      <c r="D1605" s="224"/>
    </row>
    <row r="1606" spans="4:4" x14ac:dyDescent="0.2">
      <c r="D1606" s="224"/>
    </row>
    <row r="1607" spans="4:4" x14ac:dyDescent="0.2">
      <c r="D1607" s="224"/>
    </row>
    <row r="1608" spans="4:4" x14ac:dyDescent="0.2">
      <c r="D1608" s="224"/>
    </row>
    <row r="1609" spans="4:4" x14ac:dyDescent="0.2">
      <c r="D1609" s="224"/>
    </row>
    <row r="1610" spans="4:4" x14ac:dyDescent="0.2">
      <c r="D1610" s="224"/>
    </row>
    <row r="1611" spans="4:4" x14ac:dyDescent="0.2">
      <c r="D1611" s="224"/>
    </row>
    <row r="1612" spans="4:4" x14ac:dyDescent="0.2">
      <c r="D1612" s="224"/>
    </row>
    <row r="1613" spans="4:4" x14ac:dyDescent="0.2">
      <c r="D1613" s="224"/>
    </row>
    <row r="1614" spans="4:4" x14ac:dyDescent="0.2">
      <c r="D1614" s="224"/>
    </row>
    <row r="1615" spans="4:4" x14ac:dyDescent="0.2">
      <c r="D1615" s="224"/>
    </row>
    <row r="1616" spans="4:4" x14ac:dyDescent="0.2">
      <c r="D1616" s="224"/>
    </row>
    <row r="1617" spans="4:4" x14ac:dyDescent="0.2">
      <c r="D1617" s="224"/>
    </row>
    <row r="1618" spans="4:4" x14ac:dyDescent="0.2">
      <c r="D1618" s="224"/>
    </row>
    <row r="1619" spans="4:4" x14ac:dyDescent="0.2">
      <c r="D1619" s="224"/>
    </row>
    <row r="1620" spans="4:4" x14ac:dyDescent="0.2">
      <c r="D1620" s="224"/>
    </row>
    <row r="1621" spans="4:4" x14ac:dyDescent="0.2">
      <c r="D1621" s="224"/>
    </row>
    <row r="1622" spans="4:4" x14ac:dyDescent="0.2">
      <c r="D1622" s="224"/>
    </row>
    <row r="1623" spans="4:4" x14ac:dyDescent="0.2">
      <c r="D1623" s="224"/>
    </row>
    <row r="1624" spans="4:4" x14ac:dyDescent="0.2">
      <c r="D1624" s="224"/>
    </row>
    <row r="1625" spans="4:4" x14ac:dyDescent="0.2">
      <c r="D1625" s="224"/>
    </row>
    <row r="1626" spans="4:4" x14ac:dyDescent="0.2">
      <c r="D1626" s="224"/>
    </row>
    <row r="1627" spans="4:4" x14ac:dyDescent="0.2">
      <c r="D1627" s="224"/>
    </row>
    <row r="1628" spans="4:4" x14ac:dyDescent="0.2">
      <c r="D1628" s="224"/>
    </row>
    <row r="1629" spans="4:4" x14ac:dyDescent="0.2">
      <c r="D1629" s="224"/>
    </row>
    <row r="1630" spans="4:4" x14ac:dyDescent="0.2">
      <c r="D1630" s="224"/>
    </row>
    <row r="1631" spans="4:4" x14ac:dyDescent="0.2">
      <c r="D1631" s="224"/>
    </row>
    <row r="1632" spans="4:4" x14ac:dyDescent="0.2">
      <c r="D1632" s="224"/>
    </row>
    <row r="1633" spans="4:4" x14ac:dyDescent="0.2">
      <c r="D1633" s="224"/>
    </row>
    <row r="1634" spans="4:4" x14ac:dyDescent="0.2">
      <c r="D1634" s="224"/>
    </row>
    <row r="1635" spans="4:4" x14ac:dyDescent="0.2">
      <c r="D1635" s="224"/>
    </row>
    <row r="1636" spans="4:4" x14ac:dyDescent="0.2">
      <c r="D1636" s="224"/>
    </row>
    <row r="1637" spans="4:4" x14ac:dyDescent="0.2">
      <c r="D1637" s="224"/>
    </row>
    <row r="1638" spans="4:4" x14ac:dyDescent="0.2">
      <c r="D1638" s="224"/>
    </row>
    <row r="1639" spans="4:4" x14ac:dyDescent="0.2">
      <c r="D1639" s="224"/>
    </row>
    <row r="1640" spans="4:4" x14ac:dyDescent="0.2">
      <c r="D1640" s="224"/>
    </row>
    <row r="1641" spans="4:4" x14ac:dyDescent="0.2">
      <c r="D1641" s="224"/>
    </row>
    <row r="1642" spans="4:4" x14ac:dyDescent="0.2">
      <c r="D1642" s="224"/>
    </row>
    <row r="1643" spans="4:4" x14ac:dyDescent="0.2">
      <c r="D1643" s="224"/>
    </row>
    <row r="1644" spans="4:4" x14ac:dyDescent="0.2">
      <c r="D1644" s="224"/>
    </row>
    <row r="1645" spans="4:4" x14ac:dyDescent="0.2">
      <c r="D1645" s="224"/>
    </row>
    <row r="1646" spans="4:4" x14ac:dyDescent="0.2">
      <c r="D1646" s="224"/>
    </row>
    <row r="1647" spans="4:4" x14ac:dyDescent="0.2">
      <c r="D1647" s="224"/>
    </row>
    <row r="1648" spans="4:4" x14ac:dyDescent="0.2">
      <c r="D1648" s="224"/>
    </row>
    <row r="1649" spans="4:4" x14ac:dyDescent="0.2">
      <c r="D1649" s="224"/>
    </row>
    <row r="1650" spans="4:4" x14ac:dyDescent="0.2">
      <c r="D1650" s="224"/>
    </row>
    <row r="1651" spans="4:4" x14ac:dyDescent="0.2">
      <c r="D1651" s="224"/>
    </row>
    <row r="1652" spans="4:4" x14ac:dyDescent="0.2">
      <c r="D1652" s="224"/>
    </row>
    <row r="1653" spans="4:4" x14ac:dyDescent="0.2">
      <c r="D1653" s="224"/>
    </row>
    <row r="1654" spans="4:4" x14ac:dyDescent="0.2">
      <c r="D1654" s="224"/>
    </row>
    <row r="1655" spans="4:4" x14ac:dyDescent="0.2">
      <c r="D1655" s="224"/>
    </row>
    <row r="1656" spans="4:4" x14ac:dyDescent="0.2">
      <c r="D1656" s="224"/>
    </row>
    <row r="1657" spans="4:4" x14ac:dyDescent="0.2">
      <c r="D1657" s="224"/>
    </row>
    <row r="1658" spans="4:4" x14ac:dyDescent="0.2">
      <c r="D1658" s="224"/>
    </row>
    <row r="1659" spans="4:4" x14ac:dyDescent="0.2">
      <c r="D1659" s="224"/>
    </row>
    <row r="1660" spans="4:4" x14ac:dyDescent="0.2">
      <c r="D1660" s="224"/>
    </row>
    <row r="1661" spans="4:4" x14ac:dyDescent="0.2">
      <c r="D1661" s="224"/>
    </row>
    <row r="1662" spans="4:4" x14ac:dyDescent="0.2">
      <c r="D1662" s="224"/>
    </row>
    <row r="1663" spans="4:4" x14ac:dyDescent="0.2">
      <c r="D1663" s="224"/>
    </row>
    <row r="1664" spans="4:4" x14ac:dyDescent="0.2">
      <c r="D1664" s="224"/>
    </row>
    <row r="1665" spans="4:4" x14ac:dyDescent="0.2">
      <c r="D1665" s="224"/>
    </row>
    <row r="1666" spans="4:4" x14ac:dyDescent="0.2">
      <c r="D1666" s="224"/>
    </row>
    <row r="1667" spans="4:4" x14ac:dyDescent="0.2">
      <c r="D1667" s="224"/>
    </row>
    <row r="1668" spans="4:4" x14ac:dyDescent="0.2">
      <c r="D1668" s="224"/>
    </row>
    <row r="1669" spans="4:4" x14ac:dyDescent="0.2">
      <c r="D1669" s="224"/>
    </row>
    <row r="1670" spans="4:4" x14ac:dyDescent="0.2">
      <c r="D1670" s="224"/>
    </row>
    <row r="1671" spans="4:4" x14ac:dyDescent="0.2">
      <c r="D1671" s="224"/>
    </row>
    <row r="1672" spans="4:4" x14ac:dyDescent="0.2">
      <c r="D1672" s="224"/>
    </row>
    <row r="1673" spans="4:4" x14ac:dyDescent="0.2">
      <c r="D1673" s="224"/>
    </row>
    <row r="1674" spans="4:4" x14ac:dyDescent="0.2">
      <c r="D1674" s="224"/>
    </row>
    <row r="1675" spans="4:4" x14ac:dyDescent="0.2">
      <c r="D1675" s="224"/>
    </row>
    <row r="1676" spans="4:4" x14ac:dyDescent="0.2">
      <c r="D1676" s="224"/>
    </row>
    <row r="1677" spans="4:4" x14ac:dyDescent="0.2">
      <c r="D1677" s="224"/>
    </row>
    <row r="1678" spans="4:4" x14ac:dyDescent="0.2">
      <c r="D1678" s="224"/>
    </row>
    <row r="1679" spans="4:4" x14ac:dyDescent="0.2">
      <c r="D1679" s="224"/>
    </row>
    <row r="1680" spans="4:4" x14ac:dyDescent="0.2">
      <c r="D1680" s="224"/>
    </row>
    <row r="1681" spans="4:4" x14ac:dyDescent="0.2">
      <c r="D1681" s="224"/>
    </row>
    <row r="1682" spans="4:4" x14ac:dyDescent="0.2">
      <c r="D1682" s="224"/>
    </row>
    <row r="1683" spans="4:4" x14ac:dyDescent="0.2">
      <c r="D1683" s="224"/>
    </row>
    <row r="1684" spans="4:4" x14ac:dyDescent="0.2">
      <c r="D1684" s="224"/>
    </row>
    <row r="1685" spans="4:4" x14ac:dyDescent="0.2">
      <c r="D1685" s="224"/>
    </row>
    <row r="1686" spans="4:4" x14ac:dyDescent="0.2">
      <c r="D1686" s="224"/>
    </row>
    <row r="1687" spans="4:4" x14ac:dyDescent="0.2">
      <c r="D1687" s="224"/>
    </row>
    <row r="1688" spans="4:4" x14ac:dyDescent="0.2">
      <c r="D1688" s="224"/>
    </row>
    <row r="1689" spans="4:4" x14ac:dyDescent="0.2">
      <c r="D1689" s="224"/>
    </row>
    <row r="1690" spans="4:4" x14ac:dyDescent="0.2">
      <c r="D1690" s="224"/>
    </row>
    <row r="1691" spans="4:4" x14ac:dyDescent="0.2">
      <c r="D1691" s="224"/>
    </row>
    <row r="1692" spans="4:4" x14ac:dyDescent="0.2">
      <c r="D1692" s="224"/>
    </row>
    <row r="1693" spans="4:4" x14ac:dyDescent="0.2">
      <c r="D1693" s="224"/>
    </row>
    <row r="1694" spans="4:4" x14ac:dyDescent="0.2">
      <c r="D1694" s="224"/>
    </row>
    <row r="1695" spans="4:4" x14ac:dyDescent="0.2">
      <c r="D1695" s="224"/>
    </row>
    <row r="1696" spans="4:4" x14ac:dyDescent="0.2">
      <c r="D1696" s="224"/>
    </row>
    <row r="1697" spans="4:4" x14ac:dyDescent="0.2">
      <c r="D1697" s="224"/>
    </row>
    <row r="1698" spans="4:4" x14ac:dyDescent="0.2">
      <c r="D1698" s="224"/>
    </row>
    <row r="1699" spans="4:4" x14ac:dyDescent="0.2">
      <c r="D1699" s="224"/>
    </row>
    <row r="1700" spans="4:4" x14ac:dyDescent="0.2">
      <c r="D1700" s="224"/>
    </row>
    <row r="1701" spans="4:4" x14ac:dyDescent="0.2">
      <c r="D1701" s="224"/>
    </row>
    <row r="1702" spans="4:4" x14ac:dyDescent="0.2">
      <c r="D1702" s="224"/>
    </row>
    <row r="1703" spans="4:4" x14ac:dyDescent="0.2">
      <c r="D1703" s="224"/>
    </row>
    <row r="1704" spans="4:4" x14ac:dyDescent="0.2">
      <c r="D1704" s="224"/>
    </row>
    <row r="1705" spans="4:4" x14ac:dyDescent="0.2">
      <c r="D1705" s="224"/>
    </row>
    <row r="1706" spans="4:4" x14ac:dyDescent="0.2">
      <c r="D1706" s="224"/>
    </row>
    <row r="1707" spans="4:4" x14ac:dyDescent="0.2">
      <c r="D1707" s="224"/>
    </row>
    <row r="1708" spans="4:4" x14ac:dyDescent="0.2">
      <c r="D1708" s="224"/>
    </row>
    <row r="1709" spans="4:4" x14ac:dyDescent="0.2">
      <c r="D1709" s="224"/>
    </row>
    <row r="1710" spans="4:4" x14ac:dyDescent="0.2">
      <c r="D1710" s="224"/>
    </row>
    <row r="1711" spans="4:4" x14ac:dyDescent="0.2">
      <c r="D1711" s="224"/>
    </row>
    <row r="1712" spans="4:4" x14ac:dyDescent="0.2">
      <c r="D1712" s="224"/>
    </row>
    <row r="1713" spans="4:4" x14ac:dyDescent="0.2">
      <c r="D1713" s="224"/>
    </row>
    <row r="1714" spans="4:4" x14ac:dyDescent="0.2">
      <c r="D1714" s="224"/>
    </row>
    <row r="1715" spans="4:4" x14ac:dyDescent="0.2">
      <c r="D1715" s="224"/>
    </row>
    <row r="1716" spans="4:4" x14ac:dyDescent="0.2">
      <c r="D1716" s="224"/>
    </row>
    <row r="1717" spans="4:4" x14ac:dyDescent="0.2">
      <c r="D1717" s="224"/>
    </row>
    <row r="1718" spans="4:4" x14ac:dyDescent="0.2">
      <c r="D1718" s="224"/>
    </row>
    <row r="1719" spans="4:4" x14ac:dyDescent="0.2">
      <c r="D1719" s="224"/>
    </row>
    <row r="1720" spans="4:4" x14ac:dyDescent="0.2">
      <c r="D1720" s="224"/>
    </row>
    <row r="1721" spans="4:4" x14ac:dyDescent="0.2">
      <c r="D1721" s="224"/>
    </row>
    <row r="1722" spans="4:4" x14ac:dyDescent="0.2">
      <c r="D1722" s="224"/>
    </row>
    <row r="1723" spans="4:4" x14ac:dyDescent="0.2">
      <c r="D1723" s="224"/>
    </row>
    <row r="1724" spans="4:4" x14ac:dyDescent="0.2">
      <c r="D1724" s="224"/>
    </row>
    <row r="1725" spans="4:4" x14ac:dyDescent="0.2">
      <c r="D1725" s="224"/>
    </row>
    <row r="1726" spans="4:4" x14ac:dyDescent="0.2">
      <c r="D1726" s="224"/>
    </row>
    <row r="1727" spans="4:4" x14ac:dyDescent="0.2">
      <c r="D1727" s="224"/>
    </row>
    <row r="1728" spans="4:4" x14ac:dyDescent="0.2">
      <c r="D1728" s="224"/>
    </row>
    <row r="1729" spans="4:4" x14ac:dyDescent="0.2">
      <c r="D1729" s="224"/>
    </row>
    <row r="1730" spans="4:4" x14ac:dyDescent="0.2">
      <c r="D1730" s="224"/>
    </row>
    <row r="1731" spans="4:4" x14ac:dyDescent="0.2">
      <c r="D1731" s="224"/>
    </row>
    <row r="1732" spans="4:4" x14ac:dyDescent="0.2">
      <c r="D1732" s="224"/>
    </row>
    <row r="1733" spans="4:4" x14ac:dyDescent="0.2">
      <c r="D1733" s="224"/>
    </row>
    <row r="1734" spans="4:4" x14ac:dyDescent="0.2">
      <c r="D1734" s="224"/>
    </row>
    <row r="1735" spans="4:4" x14ac:dyDescent="0.2">
      <c r="D1735" s="224"/>
    </row>
    <row r="1736" spans="4:4" x14ac:dyDescent="0.2">
      <c r="D1736" s="224"/>
    </row>
    <row r="1737" spans="4:4" x14ac:dyDescent="0.2">
      <c r="D1737" s="224"/>
    </row>
    <row r="1738" spans="4:4" x14ac:dyDescent="0.2">
      <c r="D1738" s="224"/>
    </row>
    <row r="1739" spans="4:4" x14ac:dyDescent="0.2">
      <c r="D1739" s="224"/>
    </row>
    <row r="1740" spans="4:4" x14ac:dyDescent="0.2">
      <c r="D1740" s="224"/>
    </row>
    <row r="1741" spans="4:4" x14ac:dyDescent="0.2">
      <c r="D1741" s="224"/>
    </row>
    <row r="1742" spans="4:4" x14ac:dyDescent="0.2">
      <c r="D1742" s="224"/>
    </row>
    <row r="1743" spans="4:4" x14ac:dyDescent="0.2">
      <c r="D1743" s="224"/>
    </row>
    <row r="1744" spans="4:4" x14ac:dyDescent="0.2">
      <c r="D1744" s="224"/>
    </row>
    <row r="1745" spans="4:4" x14ac:dyDescent="0.2">
      <c r="D1745" s="224"/>
    </row>
    <row r="1746" spans="4:4" x14ac:dyDescent="0.2">
      <c r="D1746" s="224"/>
    </row>
    <row r="1747" spans="4:4" x14ac:dyDescent="0.2">
      <c r="D1747" s="224"/>
    </row>
    <row r="1748" spans="4:4" x14ac:dyDescent="0.2">
      <c r="D1748" s="224"/>
    </row>
    <row r="1749" spans="4:4" x14ac:dyDescent="0.2">
      <c r="D1749" s="224"/>
    </row>
    <row r="1750" spans="4:4" x14ac:dyDescent="0.2">
      <c r="D1750" s="224"/>
    </row>
    <row r="1751" spans="4:4" x14ac:dyDescent="0.2">
      <c r="D1751" s="224"/>
    </row>
    <row r="1752" spans="4:4" x14ac:dyDescent="0.2">
      <c r="D1752" s="224"/>
    </row>
    <row r="1753" spans="4:4" x14ac:dyDescent="0.2">
      <c r="D1753" s="224"/>
    </row>
    <row r="1754" spans="4:4" x14ac:dyDescent="0.2">
      <c r="D1754" s="224"/>
    </row>
    <row r="1755" spans="4:4" x14ac:dyDescent="0.2">
      <c r="D1755" s="224"/>
    </row>
    <row r="1756" spans="4:4" x14ac:dyDescent="0.2">
      <c r="D1756" s="224"/>
    </row>
    <row r="1757" spans="4:4" x14ac:dyDescent="0.2">
      <c r="D1757" s="224"/>
    </row>
    <row r="1758" spans="4:4" x14ac:dyDescent="0.2">
      <c r="D1758" s="224"/>
    </row>
    <row r="1759" spans="4:4" x14ac:dyDescent="0.2">
      <c r="D1759" s="224"/>
    </row>
    <row r="1760" spans="4:4" x14ac:dyDescent="0.2">
      <c r="D1760" s="224"/>
    </row>
    <row r="1761" spans="4:4" x14ac:dyDescent="0.2">
      <c r="D1761" s="224"/>
    </row>
    <row r="1762" spans="4:4" x14ac:dyDescent="0.2">
      <c r="D1762" s="224"/>
    </row>
    <row r="1763" spans="4:4" x14ac:dyDescent="0.2">
      <c r="D1763" s="224"/>
    </row>
    <row r="1764" spans="4:4" x14ac:dyDescent="0.2">
      <c r="D1764" s="224"/>
    </row>
    <row r="1765" spans="4:4" x14ac:dyDescent="0.2">
      <c r="D1765" s="224"/>
    </row>
    <row r="1766" spans="4:4" x14ac:dyDescent="0.2">
      <c r="D1766" s="224"/>
    </row>
    <row r="1767" spans="4:4" x14ac:dyDescent="0.2">
      <c r="D1767" s="224"/>
    </row>
    <row r="1768" spans="4:4" x14ac:dyDescent="0.2">
      <c r="D1768" s="224"/>
    </row>
    <row r="1769" spans="4:4" x14ac:dyDescent="0.2">
      <c r="D1769" s="224"/>
    </row>
    <row r="1770" spans="4:4" x14ac:dyDescent="0.2">
      <c r="D1770" s="224"/>
    </row>
    <row r="1771" spans="4:4" x14ac:dyDescent="0.2">
      <c r="D1771" s="224"/>
    </row>
    <row r="1772" spans="4:4" x14ac:dyDescent="0.2">
      <c r="D1772" s="224"/>
    </row>
    <row r="1773" spans="4:4" x14ac:dyDescent="0.2">
      <c r="D1773" s="224"/>
    </row>
    <row r="1774" spans="4:4" x14ac:dyDescent="0.2">
      <c r="D1774" s="224"/>
    </row>
    <row r="1775" spans="4:4" x14ac:dyDescent="0.2">
      <c r="D1775" s="224"/>
    </row>
    <row r="1776" spans="4:4" x14ac:dyDescent="0.2">
      <c r="D1776" s="224"/>
    </row>
    <row r="1777" spans="4:4" x14ac:dyDescent="0.2">
      <c r="D1777" s="224"/>
    </row>
    <row r="1778" spans="4:4" x14ac:dyDescent="0.2">
      <c r="D1778" s="224"/>
    </row>
    <row r="1779" spans="4:4" x14ac:dyDescent="0.2">
      <c r="D1779" s="224"/>
    </row>
    <row r="1780" spans="4:4" x14ac:dyDescent="0.2">
      <c r="D1780" s="224"/>
    </row>
    <row r="1781" spans="4:4" x14ac:dyDescent="0.2">
      <c r="D1781" s="224"/>
    </row>
    <row r="1782" spans="4:4" x14ac:dyDescent="0.2">
      <c r="D1782" s="224"/>
    </row>
    <row r="1783" spans="4:4" x14ac:dyDescent="0.2">
      <c r="D1783" s="224"/>
    </row>
    <row r="1784" spans="4:4" x14ac:dyDescent="0.2">
      <c r="D1784" s="224"/>
    </row>
    <row r="1785" spans="4:4" x14ac:dyDescent="0.2">
      <c r="D1785" s="224"/>
    </row>
    <row r="1786" spans="4:4" x14ac:dyDescent="0.2">
      <c r="D1786" s="224"/>
    </row>
    <row r="1787" spans="4:4" x14ac:dyDescent="0.2">
      <c r="D1787" s="224"/>
    </row>
    <row r="1788" spans="4:4" x14ac:dyDescent="0.2">
      <c r="D1788" s="224"/>
    </row>
    <row r="1789" spans="4:4" x14ac:dyDescent="0.2">
      <c r="D1789" s="224"/>
    </row>
    <row r="1790" spans="4:4" x14ac:dyDescent="0.2">
      <c r="D1790" s="224"/>
    </row>
    <row r="1791" spans="4:4" x14ac:dyDescent="0.2">
      <c r="D1791" s="224"/>
    </row>
    <row r="1792" spans="4:4" x14ac:dyDescent="0.2">
      <c r="D1792" s="224"/>
    </row>
    <row r="1793" spans="4:4" x14ac:dyDescent="0.2">
      <c r="D1793" s="224"/>
    </row>
    <row r="1794" spans="4:4" x14ac:dyDescent="0.2">
      <c r="D1794" s="224"/>
    </row>
    <row r="1795" spans="4:4" x14ac:dyDescent="0.2">
      <c r="D1795" s="224"/>
    </row>
    <row r="1796" spans="4:4" x14ac:dyDescent="0.2">
      <c r="D1796" s="224"/>
    </row>
    <row r="1797" spans="4:4" x14ac:dyDescent="0.2">
      <c r="D1797" s="224"/>
    </row>
    <row r="1798" spans="4:4" x14ac:dyDescent="0.2">
      <c r="D1798" s="224"/>
    </row>
    <row r="1799" spans="4:4" x14ac:dyDescent="0.2">
      <c r="D1799" s="224"/>
    </row>
    <row r="1800" spans="4:4" x14ac:dyDescent="0.2">
      <c r="D1800" s="224"/>
    </row>
    <row r="1801" spans="4:4" x14ac:dyDescent="0.2">
      <c r="D1801" s="224"/>
    </row>
    <row r="1802" spans="4:4" x14ac:dyDescent="0.2">
      <c r="D1802" s="224"/>
    </row>
    <row r="1803" spans="4:4" x14ac:dyDescent="0.2">
      <c r="D1803" s="224"/>
    </row>
    <row r="1804" spans="4:4" x14ac:dyDescent="0.2">
      <c r="D1804" s="224"/>
    </row>
    <row r="1805" spans="4:4" x14ac:dyDescent="0.2">
      <c r="D1805" s="224"/>
    </row>
    <row r="1806" spans="4:4" x14ac:dyDescent="0.2">
      <c r="D1806" s="224"/>
    </row>
    <row r="1807" spans="4:4" x14ac:dyDescent="0.2">
      <c r="D1807" s="224"/>
    </row>
    <row r="1808" spans="4:4" x14ac:dyDescent="0.2">
      <c r="D1808" s="224"/>
    </row>
    <row r="1809" spans="4:4" x14ac:dyDescent="0.2">
      <c r="D1809" s="224"/>
    </row>
    <row r="1810" spans="4:4" x14ac:dyDescent="0.2">
      <c r="D1810" s="224"/>
    </row>
    <row r="1811" spans="4:4" x14ac:dyDescent="0.2">
      <c r="D1811" s="224"/>
    </row>
    <row r="1812" spans="4:4" x14ac:dyDescent="0.2">
      <c r="D1812" s="224"/>
    </row>
    <row r="1813" spans="4:4" x14ac:dyDescent="0.2">
      <c r="D1813" s="224"/>
    </row>
    <row r="1814" spans="4:4" x14ac:dyDescent="0.2">
      <c r="D1814" s="224"/>
    </row>
    <row r="1815" spans="4:4" x14ac:dyDescent="0.2">
      <c r="D1815" s="224"/>
    </row>
    <row r="1816" spans="4:4" x14ac:dyDescent="0.2">
      <c r="D1816" s="224"/>
    </row>
    <row r="1817" spans="4:4" x14ac:dyDescent="0.2">
      <c r="D1817" s="224"/>
    </row>
    <row r="1818" spans="4:4" x14ac:dyDescent="0.2">
      <c r="D1818" s="224"/>
    </row>
    <row r="1819" spans="4:4" x14ac:dyDescent="0.2">
      <c r="D1819" s="224"/>
    </row>
    <row r="1820" spans="4:4" x14ac:dyDescent="0.2">
      <c r="D1820" s="224"/>
    </row>
    <row r="1821" spans="4:4" x14ac:dyDescent="0.2">
      <c r="D1821" s="224"/>
    </row>
    <row r="1822" spans="4:4" x14ac:dyDescent="0.2">
      <c r="D1822" s="224"/>
    </row>
    <row r="1823" spans="4:4" x14ac:dyDescent="0.2">
      <c r="D1823" s="224"/>
    </row>
    <row r="1824" spans="4:4" x14ac:dyDescent="0.2">
      <c r="D1824" s="224"/>
    </row>
    <row r="1825" spans="4:4" x14ac:dyDescent="0.2">
      <c r="D1825" s="224"/>
    </row>
    <row r="1826" spans="4:4" x14ac:dyDescent="0.2">
      <c r="D1826" s="224"/>
    </row>
    <row r="1827" spans="4:4" x14ac:dyDescent="0.2">
      <c r="D1827" s="224"/>
    </row>
    <row r="1828" spans="4:4" x14ac:dyDescent="0.2">
      <c r="D1828" s="224"/>
    </row>
    <row r="1829" spans="4:4" x14ac:dyDescent="0.2">
      <c r="D1829" s="224"/>
    </row>
    <row r="1830" spans="4:4" x14ac:dyDescent="0.2">
      <c r="D1830" s="224"/>
    </row>
    <row r="1831" spans="4:4" x14ac:dyDescent="0.2">
      <c r="D1831" s="224"/>
    </row>
    <row r="1832" spans="4:4" x14ac:dyDescent="0.2">
      <c r="D1832" s="224"/>
    </row>
    <row r="1833" spans="4:4" x14ac:dyDescent="0.2">
      <c r="D1833" s="224"/>
    </row>
    <row r="1834" spans="4:4" x14ac:dyDescent="0.2">
      <c r="D1834" s="224"/>
    </row>
    <row r="1835" spans="4:4" x14ac:dyDescent="0.2">
      <c r="D1835" s="224"/>
    </row>
    <row r="1836" spans="4:4" x14ac:dyDescent="0.2">
      <c r="D1836" s="224"/>
    </row>
    <row r="1837" spans="4:4" x14ac:dyDescent="0.2">
      <c r="D1837" s="224"/>
    </row>
    <row r="1838" spans="4:4" x14ac:dyDescent="0.2">
      <c r="D1838" s="224"/>
    </row>
    <row r="1839" spans="4:4" x14ac:dyDescent="0.2">
      <c r="D1839" s="224"/>
    </row>
    <row r="1840" spans="4:4" x14ac:dyDescent="0.2">
      <c r="D1840" s="224"/>
    </row>
    <row r="1841" spans="4:4" x14ac:dyDescent="0.2">
      <c r="D1841" s="224"/>
    </row>
    <row r="1842" spans="4:4" x14ac:dyDescent="0.2">
      <c r="D1842" s="224"/>
    </row>
    <row r="1843" spans="4:4" x14ac:dyDescent="0.2">
      <c r="D1843" s="224"/>
    </row>
    <row r="1844" spans="4:4" x14ac:dyDescent="0.2">
      <c r="D1844" s="224"/>
    </row>
    <row r="1845" spans="4:4" x14ac:dyDescent="0.2">
      <c r="D1845" s="224"/>
    </row>
    <row r="1846" spans="4:4" x14ac:dyDescent="0.2">
      <c r="D1846" s="224"/>
    </row>
    <row r="1847" spans="4:4" x14ac:dyDescent="0.2">
      <c r="D1847" s="224"/>
    </row>
    <row r="1848" spans="4:4" x14ac:dyDescent="0.2">
      <c r="D1848" s="224"/>
    </row>
    <row r="1849" spans="4:4" x14ac:dyDescent="0.2">
      <c r="D1849" s="224"/>
    </row>
    <row r="1850" spans="4:4" x14ac:dyDescent="0.2">
      <c r="D1850" s="224"/>
    </row>
    <row r="1851" spans="4:4" x14ac:dyDescent="0.2">
      <c r="D1851" s="224"/>
    </row>
    <row r="1852" spans="4:4" x14ac:dyDescent="0.2">
      <c r="D1852" s="224"/>
    </row>
    <row r="1853" spans="4:4" x14ac:dyDescent="0.2">
      <c r="D1853" s="224"/>
    </row>
    <row r="1854" spans="4:4" x14ac:dyDescent="0.2">
      <c r="D1854" s="224"/>
    </row>
    <row r="1855" spans="4:4" x14ac:dyDescent="0.2">
      <c r="D1855" s="224"/>
    </row>
    <row r="1856" spans="4:4" x14ac:dyDescent="0.2">
      <c r="D1856" s="224"/>
    </row>
    <row r="1857" spans="4:4" x14ac:dyDescent="0.2">
      <c r="D1857" s="224"/>
    </row>
    <row r="1858" spans="4:4" x14ac:dyDescent="0.2">
      <c r="D1858" s="224"/>
    </row>
    <row r="1859" spans="4:4" x14ac:dyDescent="0.2">
      <c r="D1859" s="224"/>
    </row>
    <row r="1860" spans="4:4" x14ac:dyDescent="0.2">
      <c r="D1860" s="224"/>
    </row>
    <row r="1861" spans="4:4" x14ac:dyDescent="0.2">
      <c r="D1861" s="224"/>
    </row>
    <row r="1862" spans="4:4" x14ac:dyDescent="0.2">
      <c r="D1862" s="224"/>
    </row>
    <row r="1863" spans="4:4" x14ac:dyDescent="0.2">
      <c r="D1863" s="224"/>
    </row>
    <row r="1864" spans="4:4" x14ac:dyDescent="0.2">
      <c r="D1864" s="224"/>
    </row>
    <row r="1865" spans="4:4" x14ac:dyDescent="0.2">
      <c r="D1865" s="224"/>
    </row>
    <row r="1866" spans="4:4" x14ac:dyDescent="0.2">
      <c r="D1866" s="224"/>
    </row>
    <row r="1867" spans="4:4" x14ac:dyDescent="0.2">
      <c r="D1867" s="224"/>
    </row>
    <row r="1868" spans="4:4" x14ac:dyDescent="0.2">
      <c r="D1868" s="224"/>
    </row>
    <row r="1869" spans="4:4" x14ac:dyDescent="0.2">
      <c r="D1869" s="224"/>
    </row>
    <row r="1870" spans="4:4" x14ac:dyDescent="0.2">
      <c r="D1870" s="224"/>
    </row>
    <row r="1871" spans="4:4" x14ac:dyDescent="0.2">
      <c r="D1871" s="224"/>
    </row>
    <row r="1872" spans="4:4" x14ac:dyDescent="0.2">
      <c r="D1872" s="224"/>
    </row>
    <row r="1873" spans="4:4" x14ac:dyDescent="0.2">
      <c r="D1873" s="224"/>
    </row>
    <row r="1874" spans="4:4" x14ac:dyDescent="0.2">
      <c r="D1874" s="224"/>
    </row>
    <row r="1875" spans="4:4" x14ac:dyDescent="0.2">
      <c r="D1875" s="224"/>
    </row>
    <row r="1876" spans="4:4" x14ac:dyDescent="0.2">
      <c r="D1876" s="224"/>
    </row>
    <row r="1877" spans="4:4" x14ac:dyDescent="0.2">
      <c r="D1877" s="224"/>
    </row>
    <row r="1878" spans="4:4" x14ac:dyDescent="0.2">
      <c r="D1878" s="224"/>
    </row>
    <row r="1879" spans="4:4" x14ac:dyDescent="0.2">
      <c r="D1879" s="224"/>
    </row>
    <row r="1880" spans="4:4" x14ac:dyDescent="0.2">
      <c r="D1880" s="224"/>
    </row>
    <row r="1881" spans="4:4" x14ac:dyDescent="0.2">
      <c r="D1881" s="224"/>
    </row>
    <row r="1882" spans="4:4" x14ac:dyDescent="0.2">
      <c r="D1882" s="224"/>
    </row>
    <row r="1883" spans="4:4" x14ac:dyDescent="0.2">
      <c r="D1883" s="224"/>
    </row>
    <row r="1884" spans="4:4" x14ac:dyDescent="0.2">
      <c r="D1884" s="224"/>
    </row>
    <row r="1885" spans="4:4" x14ac:dyDescent="0.2">
      <c r="D1885" s="224"/>
    </row>
    <row r="1886" spans="4:4" x14ac:dyDescent="0.2">
      <c r="D1886" s="224"/>
    </row>
    <row r="1887" spans="4:4" x14ac:dyDescent="0.2">
      <c r="D1887" s="224"/>
    </row>
    <row r="1888" spans="4:4" x14ac:dyDescent="0.2">
      <c r="D1888" s="224"/>
    </row>
    <row r="1889" spans="4:4" x14ac:dyDescent="0.2">
      <c r="D1889" s="224"/>
    </row>
    <row r="1890" spans="4:4" x14ac:dyDescent="0.2">
      <c r="D1890" s="224"/>
    </row>
    <row r="1891" spans="4:4" x14ac:dyDescent="0.2">
      <c r="D1891" s="224"/>
    </row>
    <row r="1892" spans="4:4" x14ac:dyDescent="0.2">
      <c r="D1892" s="224"/>
    </row>
    <row r="1893" spans="4:4" x14ac:dyDescent="0.2">
      <c r="D1893" s="224"/>
    </row>
    <row r="1894" spans="4:4" x14ac:dyDescent="0.2">
      <c r="D1894" s="224"/>
    </row>
    <row r="1895" spans="4:4" x14ac:dyDescent="0.2">
      <c r="D1895" s="224"/>
    </row>
    <row r="1896" spans="4:4" x14ac:dyDescent="0.2">
      <c r="D1896" s="224"/>
    </row>
    <row r="1897" spans="4:4" x14ac:dyDescent="0.2">
      <c r="D1897" s="224"/>
    </row>
    <row r="1898" spans="4:4" x14ac:dyDescent="0.2">
      <c r="D1898" s="224"/>
    </row>
    <row r="1899" spans="4:4" x14ac:dyDescent="0.2">
      <c r="D1899" s="224"/>
    </row>
    <row r="1900" spans="4:4" x14ac:dyDescent="0.2">
      <c r="D1900" s="224"/>
    </row>
    <row r="1901" spans="4:4" x14ac:dyDescent="0.2">
      <c r="D1901" s="224"/>
    </row>
    <row r="1902" spans="4:4" x14ac:dyDescent="0.2">
      <c r="D1902" s="224"/>
    </row>
    <row r="1903" spans="4:4" x14ac:dyDescent="0.2">
      <c r="D1903" s="224"/>
    </row>
    <row r="1904" spans="4:4" x14ac:dyDescent="0.2">
      <c r="D1904" s="224"/>
    </row>
    <row r="1905" spans="4:4" x14ac:dyDescent="0.2">
      <c r="D1905" s="224"/>
    </row>
    <row r="1906" spans="4:4" x14ac:dyDescent="0.2">
      <c r="D1906" s="224"/>
    </row>
    <row r="1907" spans="4:4" x14ac:dyDescent="0.2">
      <c r="D1907" s="224"/>
    </row>
    <row r="1908" spans="4:4" x14ac:dyDescent="0.2">
      <c r="D1908" s="224"/>
    </row>
    <row r="1909" spans="4:4" x14ac:dyDescent="0.2">
      <c r="D1909" s="224"/>
    </row>
    <row r="1910" spans="4:4" x14ac:dyDescent="0.2">
      <c r="D1910" s="224"/>
    </row>
    <row r="1911" spans="4:4" x14ac:dyDescent="0.2">
      <c r="D1911" s="224"/>
    </row>
    <row r="1912" spans="4:4" x14ac:dyDescent="0.2">
      <c r="D1912" s="224"/>
    </row>
    <row r="1913" spans="4:4" x14ac:dyDescent="0.2">
      <c r="D1913" s="224"/>
    </row>
    <row r="1914" spans="4:4" x14ac:dyDescent="0.2">
      <c r="D1914" s="224"/>
    </row>
    <row r="1915" spans="4:4" x14ac:dyDescent="0.2">
      <c r="D1915" s="224"/>
    </row>
    <row r="1916" spans="4:4" x14ac:dyDescent="0.2">
      <c r="D1916" s="224"/>
    </row>
    <row r="1917" spans="4:4" x14ac:dyDescent="0.2">
      <c r="D1917" s="224"/>
    </row>
    <row r="1918" spans="4:4" x14ac:dyDescent="0.2">
      <c r="D1918" s="224"/>
    </row>
    <row r="1919" spans="4:4" x14ac:dyDescent="0.2">
      <c r="D1919" s="224"/>
    </row>
    <row r="1920" spans="4:4" x14ac:dyDescent="0.2">
      <c r="D1920" s="224"/>
    </row>
    <row r="1921" spans="4:4" x14ac:dyDescent="0.2">
      <c r="D1921" s="224"/>
    </row>
    <row r="1922" spans="4:4" x14ac:dyDescent="0.2">
      <c r="D1922" s="224"/>
    </row>
    <row r="1923" spans="4:4" x14ac:dyDescent="0.2">
      <c r="D1923" s="224"/>
    </row>
    <row r="1924" spans="4:4" x14ac:dyDescent="0.2">
      <c r="D1924" s="224"/>
    </row>
    <row r="1925" spans="4:4" x14ac:dyDescent="0.2">
      <c r="D1925" s="224"/>
    </row>
    <row r="1926" spans="4:4" x14ac:dyDescent="0.2">
      <c r="D1926" s="224"/>
    </row>
    <row r="1927" spans="4:4" x14ac:dyDescent="0.2">
      <c r="D1927" s="224"/>
    </row>
    <row r="1928" spans="4:4" x14ac:dyDescent="0.2">
      <c r="D1928" s="224"/>
    </row>
    <row r="1929" spans="4:4" x14ac:dyDescent="0.2">
      <c r="D1929" s="224"/>
    </row>
    <row r="1930" spans="4:4" x14ac:dyDescent="0.2">
      <c r="D1930" s="224"/>
    </row>
    <row r="1931" spans="4:4" x14ac:dyDescent="0.2">
      <c r="D1931" s="224"/>
    </row>
    <row r="1932" spans="4:4" x14ac:dyDescent="0.2">
      <c r="D1932" s="224"/>
    </row>
    <row r="1933" spans="4:4" x14ac:dyDescent="0.2">
      <c r="D1933" s="224"/>
    </row>
    <row r="1934" spans="4:4" x14ac:dyDescent="0.2">
      <c r="D1934" s="224"/>
    </row>
    <row r="1935" spans="4:4" x14ac:dyDescent="0.2">
      <c r="D1935" s="224"/>
    </row>
    <row r="1936" spans="4:4" x14ac:dyDescent="0.2">
      <c r="D1936" s="224"/>
    </row>
    <row r="1937" spans="4:4" x14ac:dyDescent="0.2">
      <c r="D1937" s="224"/>
    </row>
    <row r="1938" spans="4:4" x14ac:dyDescent="0.2">
      <c r="D1938" s="224"/>
    </row>
    <row r="1939" spans="4:4" x14ac:dyDescent="0.2">
      <c r="D1939" s="224"/>
    </row>
    <row r="1940" spans="4:4" x14ac:dyDescent="0.2">
      <c r="D1940" s="224"/>
    </row>
    <row r="1941" spans="4:4" x14ac:dyDescent="0.2">
      <c r="D1941" s="224"/>
    </row>
    <row r="1942" spans="4:4" x14ac:dyDescent="0.2">
      <c r="D1942" s="224"/>
    </row>
    <row r="1943" spans="4:4" x14ac:dyDescent="0.2">
      <c r="D1943" s="224"/>
    </row>
    <row r="1944" spans="4:4" x14ac:dyDescent="0.2">
      <c r="D1944" s="224"/>
    </row>
    <row r="1945" spans="4:4" x14ac:dyDescent="0.2">
      <c r="D1945" s="224"/>
    </row>
    <row r="1946" spans="4:4" x14ac:dyDescent="0.2">
      <c r="D1946" s="224"/>
    </row>
    <row r="1947" spans="4:4" x14ac:dyDescent="0.2">
      <c r="D1947" s="224"/>
    </row>
    <row r="1948" spans="4:4" x14ac:dyDescent="0.2">
      <c r="D1948" s="224"/>
    </row>
    <row r="1949" spans="4:4" x14ac:dyDescent="0.2">
      <c r="D1949" s="224"/>
    </row>
    <row r="1950" spans="4:4" x14ac:dyDescent="0.2">
      <c r="D1950" s="224"/>
    </row>
    <row r="1951" spans="4:4" x14ac:dyDescent="0.2">
      <c r="D1951" s="224"/>
    </row>
    <row r="1952" spans="4:4" x14ac:dyDescent="0.2">
      <c r="D1952" s="224"/>
    </row>
    <row r="1953" spans="4:4" x14ac:dyDescent="0.2">
      <c r="D1953" s="224"/>
    </row>
    <row r="1954" spans="4:4" x14ac:dyDescent="0.2">
      <c r="D1954" s="224"/>
    </row>
    <row r="1955" spans="4:4" x14ac:dyDescent="0.2">
      <c r="D1955" s="224"/>
    </row>
    <row r="1956" spans="4:4" x14ac:dyDescent="0.2">
      <c r="D1956" s="224"/>
    </row>
    <row r="1957" spans="4:4" x14ac:dyDescent="0.2">
      <c r="D1957" s="224"/>
    </row>
    <row r="1958" spans="4:4" x14ac:dyDescent="0.2">
      <c r="D1958" s="224"/>
    </row>
    <row r="1959" spans="4:4" x14ac:dyDescent="0.2">
      <c r="D1959" s="224"/>
    </row>
    <row r="1960" spans="4:4" x14ac:dyDescent="0.2">
      <c r="D1960" s="224"/>
    </row>
    <row r="1961" spans="4:4" x14ac:dyDescent="0.2">
      <c r="D1961" s="224"/>
    </row>
    <row r="1962" spans="4:4" x14ac:dyDescent="0.2">
      <c r="D1962" s="224"/>
    </row>
    <row r="1963" spans="4:4" x14ac:dyDescent="0.2">
      <c r="D1963" s="224"/>
    </row>
    <row r="1964" spans="4:4" x14ac:dyDescent="0.2">
      <c r="D1964" s="224"/>
    </row>
    <row r="1965" spans="4:4" x14ac:dyDescent="0.2">
      <c r="D1965" s="224"/>
    </row>
    <row r="1966" spans="4:4" x14ac:dyDescent="0.2">
      <c r="D1966" s="224"/>
    </row>
    <row r="1967" spans="4:4" x14ac:dyDescent="0.2">
      <c r="D1967" s="224"/>
    </row>
    <row r="1968" spans="4:4" x14ac:dyDescent="0.2">
      <c r="D1968" s="224"/>
    </row>
    <row r="1969" spans="4:4" x14ac:dyDescent="0.2">
      <c r="D1969" s="224"/>
    </row>
    <row r="1970" spans="4:4" x14ac:dyDescent="0.2">
      <c r="D1970" s="224"/>
    </row>
    <row r="1971" spans="4:4" x14ac:dyDescent="0.2">
      <c r="D1971" s="224"/>
    </row>
    <row r="1972" spans="4:4" x14ac:dyDescent="0.2">
      <c r="D1972" s="224"/>
    </row>
    <row r="1973" spans="4:4" x14ac:dyDescent="0.2">
      <c r="D1973" s="224"/>
    </row>
    <row r="1974" spans="4:4" x14ac:dyDescent="0.2">
      <c r="D1974" s="224"/>
    </row>
    <row r="1975" spans="4:4" x14ac:dyDescent="0.2">
      <c r="D1975" s="224"/>
    </row>
    <row r="1976" spans="4:4" x14ac:dyDescent="0.2">
      <c r="D1976" s="224"/>
    </row>
    <row r="1977" spans="4:4" x14ac:dyDescent="0.2">
      <c r="D1977" s="224"/>
    </row>
    <row r="1978" spans="4:4" x14ac:dyDescent="0.2">
      <c r="D1978" s="224"/>
    </row>
    <row r="1979" spans="4:4" x14ac:dyDescent="0.2">
      <c r="D1979" s="224"/>
    </row>
    <row r="1980" spans="4:4" x14ac:dyDescent="0.2">
      <c r="D1980" s="224"/>
    </row>
    <row r="1981" spans="4:4" x14ac:dyDescent="0.2">
      <c r="D1981" s="224"/>
    </row>
    <row r="1982" spans="4:4" x14ac:dyDescent="0.2">
      <c r="D1982" s="224"/>
    </row>
    <row r="1983" spans="4:4" x14ac:dyDescent="0.2">
      <c r="D1983" s="224"/>
    </row>
    <row r="1984" spans="4:4" x14ac:dyDescent="0.2">
      <c r="D1984" s="224"/>
    </row>
    <row r="1985" spans="4:4" x14ac:dyDescent="0.2">
      <c r="D1985" s="224"/>
    </row>
    <row r="1986" spans="4:4" x14ac:dyDescent="0.2">
      <c r="D1986" s="224"/>
    </row>
    <row r="1987" spans="4:4" x14ac:dyDescent="0.2">
      <c r="D1987" s="224"/>
    </row>
    <row r="1988" spans="4:4" x14ac:dyDescent="0.2">
      <c r="D1988" s="224"/>
    </row>
    <row r="1989" spans="4:4" x14ac:dyDescent="0.2">
      <c r="D1989" s="224"/>
    </row>
    <row r="1990" spans="4:4" x14ac:dyDescent="0.2">
      <c r="D1990" s="224"/>
    </row>
    <row r="1991" spans="4:4" x14ac:dyDescent="0.2">
      <c r="D1991" s="224"/>
    </row>
    <row r="1992" spans="4:4" x14ac:dyDescent="0.2">
      <c r="D1992" s="224"/>
    </row>
    <row r="1993" spans="4:4" x14ac:dyDescent="0.2">
      <c r="D1993" s="224"/>
    </row>
    <row r="1994" spans="4:4" x14ac:dyDescent="0.2">
      <c r="D1994" s="224"/>
    </row>
    <row r="1995" spans="4:4" x14ac:dyDescent="0.2">
      <c r="D1995" s="224"/>
    </row>
    <row r="1996" spans="4:4" x14ac:dyDescent="0.2">
      <c r="D1996" s="224"/>
    </row>
    <row r="1997" spans="4:4" x14ac:dyDescent="0.2">
      <c r="D1997" s="224"/>
    </row>
    <row r="1998" spans="4:4" x14ac:dyDescent="0.2">
      <c r="D1998" s="224"/>
    </row>
    <row r="1999" spans="4:4" x14ac:dyDescent="0.2">
      <c r="D1999" s="224"/>
    </row>
    <row r="2000" spans="4:4" x14ac:dyDescent="0.2">
      <c r="D2000" s="224"/>
    </row>
    <row r="2001" spans="4:4" x14ac:dyDescent="0.2">
      <c r="D2001" s="224"/>
    </row>
    <row r="2002" spans="4:4" x14ac:dyDescent="0.2">
      <c r="D2002" s="224"/>
    </row>
    <row r="2003" spans="4:4" x14ac:dyDescent="0.2">
      <c r="D2003" s="224"/>
    </row>
    <row r="2004" spans="4:4" x14ac:dyDescent="0.2">
      <c r="D2004" s="224"/>
    </row>
    <row r="2005" spans="4:4" x14ac:dyDescent="0.2">
      <c r="D2005" s="224"/>
    </row>
    <row r="2006" spans="4:4" x14ac:dyDescent="0.2">
      <c r="D2006" s="224"/>
    </row>
    <row r="2007" spans="4:4" x14ac:dyDescent="0.2">
      <c r="D2007" s="224"/>
    </row>
    <row r="2008" spans="4:4" x14ac:dyDescent="0.2">
      <c r="D2008" s="224"/>
    </row>
    <row r="2009" spans="4:4" x14ac:dyDescent="0.2">
      <c r="D2009" s="224"/>
    </row>
    <row r="2010" spans="4:4" x14ac:dyDescent="0.2">
      <c r="D2010" s="224"/>
    </row>
    <row r="2011" spans="4:4" x14ac:dyDescent="0.2">
      <c r="D2011" s="224"/>
    </row>
    <row r="2012" spans="4:4" x14ac:dyDescent="0.2">
      <c r="D2012" s="224"/>
    </row>
    <row r="2013" spans="4:4" x14ac:dyDescent="0.2">
      <c r="D2013" s="224"/>
    </row>
    <row r="2014" spans="4:4" x14ac:dyDescent="0.2">
      <c r="D2014" s="224"/>
    </row>
    <row r="2015" spans="4:4" x14ac:dyDescent="0.2">
      <c r="D2015" s="224"/>
    </row>
    <row r="2016" spans="4:4" x14ac:dyDescent="0.2">
      <c r="D2016" s="224"/>
    </row>
    <row r="2017" spans="4:4" x14ac:dyDescent="0.2">
      <c r="D2017" s="224"/>
    </row>
    <row r="2018" spans="4:4" x14ac:dyDescent="0.2">
      <c r="D2018" s="224"/>
    </row>
    <row r="2019" spans="4:4" x14ac:dyDescent="0.2">
      <c r="D2019" s="224"/>
    </row>
    <row r="2020" spans="4:4" x14ac:dyDescent="0.2">
      <c r="D2020" s="224"/>
    </row>
    <row r="2021" spans="4:4" x14ac:dyDescent="0.2">
      <c r="D2021" s="224"/>
    </row>
    <row r="2022" spans="4:4" x14ac:dyDescent="0.2">
      <c r="D2022" s="224"/>
    </row>
    <row r="2023" spans="4:4" x14ac:dyDescent="0.2">
      <c r="D2023" s="224"/>
    </row>
    <row r="2024" spans="4:4" x14ac:dyDescent="0.2">
      <c r="D2024" s="224"/>
    </row>
    <row r="2025" spans="4:4" x14ac:dyDescent="0.2">
      <c r="D2025" s="224"/>
    </row>
    <row r="2026" spans="4:4" x14ac:dyDescent="0.2">
      <c r="D2026" s="224"/>
    </row>
    <row r="2027" spans="4:4" x14ac:dyDescent="0.2">
      <c r="D2027" s="224"/>
    </row>
    <row r="2028" spans="4:4" x14ac:dyDescent="0.2">
      <c r="D2028" s="224"/>
    </row>
    <row r="2029" spans="4:4" x14ac:dyDescent="0.2">
      <c r="D2029" s="224"/>
    </row>
    <row r="2030" spans="4:4" x14ac:dyDescent="0.2">
      <c r="D2030" s="224"/>
    </row>
    <row r="2031" spans="4:4" x14ac:dyDescent="0.2">
      <c r="D2031" s="224"/>
    </row>
    <row r="2032" spans="4:4" x14ac:dyDescent="0.2">
      <c r="D2032" s="224"/>
    </row>
    <row r="2033" spans="4:4" x14ac:dyDescent="0.2">
      <c r="D2033" s="224"/>
    </row>
    <row r="2034" spans="4:4" x14ac:dyDescent="0.2">
      <c r="D2034" s="224"/>
    </row>
    <row r="2035" spans="4:4" x14ac:dyDescent="0.2">
      <c r="D2035" s="224"/>
    </row>
    <row r="2036" spans="4:4" x14ac:dyDescent="0.2">
      <c r="D2036" s="224"/>
    </row>
    <row r="2037" spans="4:4" x14ac:dyDescent="0.2">
      <c r="D2037" s="224"/>
    </row>
    <row r="2038" spans="4:4" x14ac:dyDescent="0.2">
      <c r="D2038" s="224"/>
    </row>
    <row r="2039" spans="4:4" x14ac:dyDescent="0.2">
      <c r="D2039" s="224"/>
    </row>
    <row r="2040" spans="4:4" x14ac:dyDescent="0.2">
      <c r="D2040" s="224"/>
    </row>
    <row r="2041" spans="4:4" x14ac:dyDescent="0.2">
      <c r="D2041" s="224"/>
    </row>
    <row r="2042" spans="4:4" x14ac:dyDescent="0.2">
      <c r="D2042" s="224"/>
    </row>
    <row r="2043" spans="4:4" x14ac:dyDescent="0.2">
      <c r="D2043" s="224"/>
    </row>
    <row r="2044" spans="4:4" x14ac:dyDescent="0.2">
      <c r="D2044" s="224"/>
    </row>
    <row r="2045" spans="4:4" x14ac:dyDescent="0.2">
      <c r="D2045" s="224"/>
    </row>
    <row r="2046" spans="4:4" x14ac:dyDescent="0.2">
      <c r="D2046" s="224"/>
    </row>
    <row r="2047" spans="4:4" x14ac:dyDescent="0.2">
      <c r="D2047" s="224"/>
    </row>
    <row r="2048" spans="4:4" x14ac:dyDescent="0.2">
      <c r="D2048" s="224"/>
    </row>
    <row r="2049" spans="4:4" x14ac:dyDescent="0.2">
      <c r="D2049" s="224"/>
    </row>
    <row r="2050" spans="4:4" x14ac:dyDescent="0.2">
      <c r="D2050" s="224"/>
    </row>
    <row r="2051" spans="4:4" x14ac:dyDescent="0.2">
      <c r="D2051" s="224"/>
    </row>
    <row r="2052" spans="4:4" x14ac:dyDescent="0.2">
      <c r="D2052" s="224"/>
    </row>
    <row r="2053" spans="4:4" x14ac:dyDescent="0.2">
      <c r="D2053" s="224"/>
    </row>
    <row r="2054" spans="4:4" x14ac:dyDescent="0.2">
      <c r="D2054" s="224"/>
    </row>
    <row r="2055" spans="4:4" x14ac:dyDescent="0.2">
      <c r="D2055" s="224"/>
    </row>
    <row r="2056" spans="4:4" x14ac:dyDescent="0.2">
      <c r="D2056" s="224"/>
    </row>
    <row r="2057" spans="4:4" x14ac:dyDescent="0.2">
      <c r="D2057" s="224"/>
    </row>
    <row r="2058" spans="4:4" x14ac:dyDescent="0.2">
      <c r="D2058" s="224"/>
    </row>
    <row r="2059" spans="4:4" x14ac:dyDescent="0.2">
      <c r="D2059" s="224"/>
    </row>
    <row r="2060" spans="4:4" x14ac:dyDescent="0.2">
      <c r="D2060" s="224"/>
    </row>
    <row r="2061" spans="4:4" x14ac:dyDescent="0.2">
      <c r="D2061" s="224"/>
    </row>
    <row r="2062" spans="4:4" x14ac:dyDescent="0.2">
      <c r="D2062" s="224"/>
    </row>
    <row r="2063" spans="4:4" x14ac:dyDescent="0.2">
      <c r="D2063" s="224"/>
    </row>
    <row r="2064" spans="4:4" x14ac:dyDescent="0.2">
      <c r="D2064" s="224"/>
    </row>
    <row r="2065" spans="4:4" x14ac:dyDescent="0.2">
      <c r="D2065" s="224"/>
    </row>
    <row r="2066" spans="4:4" x14ac:dyDescent="0.2">
      <c r="D2066" s="224"/>
    </row>
    <row r="2067" spans="4:4" x14ac:dyDescent="0.2">
      <c r="D2067" s="224"/>
    </row>
    <row r="2068" spans="4:4" x14ac:dyDescent="0.2">
      <c r="D2068" s="224"/>
    </row>
    <row r="2069" spans="4:4" x14ac:dyDescent="0.2">
      <c r="D2069" s="224"/>
    </row>
    <row r="2070" spans="4:4" x14ac:dyDescent="0.2">
      <c r="D2070" s="224"/>
    </row>
    <row r="2071" spans="4:4" x14ac:dyDescent="0.2">
      <c r="D2071" s="224"/>
    </row>
    <row r="2072" spans="4:4" x14ac:dyDescent="0.2">
      <c r="D2072" s="224"/>
    </row>
    <row r="2073" spans="4:4" x14ac:dyDescent="0.2">
      <c r="D2073" s="224"/>
    </row>
    <row r="2074" spans="4:4" x14ac:dyDescent="0.2">
      <c r="D2074" s="224"/>
    </row>
    <row r="2075" spans="4:4" x14ac:dyDescent="0.2">
      <c r="D2075" s="224"/>
    </row>
    <row r="2076" spans="4:4" x14ac:dyDescent="0.2">
      <c r="D2076" s="224"/>
    </row>
    <row r="2077" spans="4:4" x14ac:dyDescent="0.2">
      <c r="D2077" s="224"/>
    </row>
    <row r="2078" spans="4:4" x14ac:dyDescent="0.2">
      <c r="D2078" s="224"/>
    </row>
    <row r="2079" spans="4:4" x14ac:dyDescent="0.2">
      <c r="D2079" s="224"/>
    </row>
    <row r="2080" spans="4:4" x14ac:dyDescent="0.2">
      <c r="D2080" s="224"/>
    </row>
    <row r="2081" spans="4:4" x14ac:dyDescent="0.2">
      <c r="D2081" s="224"/>
    </row>
    <row r="2082" spans="4:4" x14ac:dyDescent="0.2">
      <c r="D2082" s="224"/>
    </row>
    <row r="2083" spans="4:4" x14ac:dyDescent="0.2">
      <c r="D2083" s="224"/>
    </row>
    <row r="2084" spans="4:4" x14ac:dyDescent="0.2">
      <c r="D2084" s="224"/>
    </row>
    <row r="2085" spans="4:4" x14ac:dyDescent="0.2">
      <c r="D2085" s="224"/>
    </row>
    <row r="2086" spans="4:4" x14ac:dyDescent="0.2">
      <c r="D2086" s="224"/>
    </row>
    <row r="2087" spans="4:4" x14ac:dyDescent="0.2">
      <c r="D2087" s="224"/>
    </row>
    <row r="2088" spans="4:4" x14ac:dyDescent="0.2">
      <c r="D2088" s="224"/>
    </row>
    <row r="2089" spans="4:4" x14ac:dyDescent="0.2">
      <c r="D2089" s="224"/>
    </row>
    <row r="2090" spans="4:4" x14ac:dyDescent="0.2">
      <c r="D2090" s="224"/>
    </row>
    <row r="2091" spans="4:4" x14ac:dyDescent="0.2">
      <c r="D2091" s="224"/>
    </row>
    <row r="2092" spans="4:4" x14ac:dyDescent="0.2">
      <c r="D2092" s="224"/>
    </row>
    <row r="2093" spans="4:4" x14ac:dyDescent="0.2">
      <c r="D2093" s="224"/>
    </row>
    <row r="2094" spans="4:4" x14ac:dyDescent="0.2">
      <c r="D2094" s="224"/>
    </row>
    <row r="2095" spans="4:4" x14ac:dyDescent="0.2">
      <c r="D2095" s="224"/>
    </row>
    <row r="2096" spans="4:4" x14ac:dyDescent="0.2">
      <c r="D2096" s="224"/>
    </row>
    <row r="2097" spans="4:4" x14ac:dyDescent="0.2">
      <c r="D2097" s="224"/>
    </row>
    <row r="2098" spans="4:4" x14ac:dyDescent="0.2">
      <c r="D2098" s="224"/>
    </row>
    <row r="2099" spans="4:4" x14ac:dyDescent="0.2">
      <c r="D2099" s="224"/>
    </row>
    <row r="2100" spans="4:4" x14ac:dyDescent="0.2">
      <c r="D2100" s="224"/>
    </row>
    <row r="2101" spans="4:4" x14ac:dyDescent="0.2">
      <c r="D2101" s="224"/>
    </row>
    <row r="2102" spans="4:4" x14ac:dyDescent="0.2">
      <c r="D2102" s="224"/>
    </row>
    <row r="2103" spans="4:4" x14ac:dyDescent="0.2">
      <c r="D2103" s="224"/>
    </row>
    <row r="2104" spans="4:4" x14ac:dyDescent="0.2">
      <c r="D2104" s="224"/>
    </row>
    <row r="2105" spans="4:4" x14ac:dyDescent="0.2">
      <c r="D2105" s="224"/>
    </row>
    <row r="2106" spans="4:4" x14ac:dyDescent="0.2">
      <c r="D2106" s="224"/>
    </row>
    <row r="2107" spans="4:4" x14ac:dyDescent="0.2">
      <c r="D2107" s="224"/>
    </row>
    <row r="2108" spans="4:4" x14ac:dyDescent="0.2">
      <c r="D2108" s="224"/>
    </row>
    <row r="2109" spans="4:4" x14ac:dyDescent="0.2">
      <c r="D2109" s="224"/>
    </row>
    <row r="2110" spans="4:4" x14ac:dyDescent="0.2">
      <c r="D2110" s="224"/>
    </row>
    <row r="2111" spans="4:4" x14ac:dyDescent="0.2">
      <c r="D2111" s="224"/>
    </row>
    <row r="2112" spans="4:4" x14ac:dyDescent="0.2">
      <c r="D2112" s="224"/>
    </row>
    <row r="2113" spans="4:4" x14ac:dyDescent="0.2">
      <c r="D2113" s="224"/>
    </row>
    <row r="2114" spans="4:4" x14ac:dyDescent="0.2">
      <c r="D2114" s="224"/>
    </row>
    <row r="2115" spans="4:4" x14ac:dyDescent="0.2">
      <c r="D2115" s="224"/>
    </row>
    <row r="2116" spans="4:4" x14ac:dyDescent="0.2">
      <c r="D2116" s="224"/>
    </row>
    <row r="2117" spans="4:4" x14ac:dyDescent="0.2">
      <c r="D2117" s="224"/>
    </row>
    <row r="2118" spans="4:4" x14ac:dyDescent="0.2">
      <c r="D2118" s="224"/>
    </row>
    <row r="2119" spans="4:4" x14ac:dyDescent="0.2">
      <c r="D2119" s="224"/>
    </row>
    <row r="2120" spans="4:4" x14ac:dyDescent="0.2">
      <c r="D2120" s="224"/>
    </row>
    <row r="2121" spans="4:4" x14ac:dyDescent="0.2">
      <c r="D2121" s="224"/>
    </row>
    <row r="2122" spans="4:4" x14ac:dyDescent="0.2">
      <c r="D2122" s="224"/>
    </row>
    <row r="2123" spans="4:4" x14ac:dyDescent="0.2">
      <c r="D2123" s="224"/>
    </row>
    <row r="2124" spans="4:4" x14ac:dyDescent="0.2">
      <c r="D2124" s="224"/>
    </row>
    <row r="2125" spans="4:4" x14ac:dyDescent="0.2">
      <c r="D2125" s="224"/>
    </row>
    <row r="2126" spans="4:4" x14ac:dyDescent="0.2">
      <c r="D2126" s="224"/>
    </row>
    <row r="2127" spans="4:4" x14ac:dyDescent="0.2">
      <c r="D2127" s="224"/>
    </row>
    <row r="2128" spans="4:4" x14ac:dyDescent="0.2">
      <c r="D2128" s="224"/>
    </row>
    <row r="2129" spans="4:4" x14ac:dyDescent="0.2">
      <c r="D2129" s="224"/>
    </row>
    <row r="2130" spans="4:4" x14ac:dyDescent="0.2">
      <c r="D2130" s="224"/>
    </row>
    <row r="2131" spans="4:4" x14ac:dyDescent="0.2">
      <c r="D2131" s="224"/>
    </row>
    <row r="2132" spans="4:4" x14ac:dyDescent="0.2">
      <c r="D2132" s="224"/>
    </row>
    <row r="2133" spans="4:4" x14ac:dyDescent="0.2">
      <c r="D2133" s="224"/>
    </row>
    <row r="2134" spans="4:4" x14ac:dyDescent="0.2">
      <c r="D2134" s="224"/>
    </row>
    <row r="2135" spans="4:4" x14ac:dyDescent="0.2">
      <c r="D2135" s="224"/>
    </row>
    <row r="2136" spans="4:4" x14ac:dyDescent="0.2">
      <c r="D2136" s="224"/>
    </row>
    <row r="2137" spans="4:4" x14ac:dyDescent="0.2">
      <c r="D2137" s="224"/>
    </row>
    <row r="2138" spans="4:4" x14ac:dyDescent="0.2">
      <c r="D2138" s="224"/>
    </row>
    <row r="2139" spans="4:4" x14ac:dyDescent="0.2">
      <c r="D2139" s="224"/>
    </row>
    <row r="2140" spans="4:4" x14ac:dyDescent="0.2">
      <c r="D2140" s="224"/>
    </row>
    <row r="2141" spans="4:4" x14ac:dyDescent="0.2">
      <c r="D2141" s="224"/>
    </row>
    <row r="2142" spans="4:4" x14ac:dyDescent="0.2">
      <c r="D2142" s="224"/>
    </row>
    <row r="2143" spans="4:4" x14ac:dyDescent="0.2">
      <c r="D2143" s="224"/>
    </row>
    <row r="2144" spans="4:4" x14ac:dyDescent="0.2">
      <c r="D2144" s="224"/>
    </row>
    <row r="2145" spans="4:4" x14ac:dyDescent="0.2">
      <c r="D2145" s="224"/>
    </row>
    <row r="2146" spans="4:4" x14ac:dyDescent="0.2">
      <c r="D2146" s="224"/>
    </row>
    <row r="2147" spans="4:4" x14ac:dyDescent="0.2">
      <c r="D2147" s="224"/>
    </row>
    <row r="2148" spans="4:4" x14ac:dyDescent="0.2">
      <c r="D2148" s="224"/>
    </row>
    <row r="2149" spans="4:4" x14ac:dyDescent="0.2">
      <c r="D2149" s="224"/>
    </row>
    <row r="2150" spans="4:4" x14ac:dyDescent="0.2">
      <c r="D2150" s="224"/>
    </row>
    <row r="2151" spans="4:4" x14ac:dyDescent="0.2">
      <c r="D2151" s="224"/>
    </row>
    <row r="2152" spans="4:4" x14ac:dyDescent="0.2">
      <c r="D2152" s="224"/>
    </row>
    <row r="2153" spans="4:4" x14ac:dyDescent="0.2">
      <c r="D2153" s="224"/>
    </row>
    <row r="2154" spans="4:4" x14ac:dyDescent="0.2">
      <c r="D2154" s="224"/>
    </row>
    <row r="2155" spans="4:4" x14ac:dyDescent="0.2">
      <c r="D2155" s="224"/>
    </row>
    <row r="2156" spans="4:4" x14ac:dyDescent="0.2">
      <c r="D2156" s="224"/>
    </row>
    <row r="2157" spans="4:4" x14ac:dyDescent="0.2">
      <c r="D2157" s="224"/>
    </row>
    <row r="2158" spans="4:4" x14ac:dyDescent="0.2">
      <c r="D2158" s="224"/>
    </row>
    <row r="2159" spans="4:4" x14ac:dyDescent="0.2">
      <c r="D2159" s="224"/>
    </row>
    <row r="2160" spans="4:4" x14ac:dyDescent="0.2">
      <c r="D2160" s="224"/>
    </row>
    <row r="2161" spans="4:4" x14ac:dyDescent="0.2">
      <c r="D2161" s="224"/>
    </row>
    <row r="2162" spans="4:4" x14ac:dyDescent="0.2">
      <c r="D2162" s="224"/>
    </row>
    <row r="2163" spans="4:4" x14ac:dyDescent="0.2">
      <c r="D2163" s="224"/>
    </row>
    <row r="2164" spans="4:4" x14ac:dyDescent="0.2">
      <c r="D2164" s="224"/>
    </row>
    <row r="2165" spans="4:4" x14ac:dyDescent="0.2">
      <c r="D2165" s="224"/>
    </row>
    <row r="2166" spans="4:4" x14ac:dyDescent="0.2">
      <c r="D2166" s="224"/>
    </row>
    <row r="2167" spans="4:4" x14ac:dyDescent="0.2">
      <c r="D2167" s="224"/>
    </row>
    <row r="2168" spans="4:4" x14ac:dyDescent="0.2">
      <c r="D2168" s="224"/>
    </row>
    <row r="2169" spans="4:4" x14ac:dyDescent="0.2">
      <c r="D2169" s="224"/>
    </row>
    <row r="2170" spans="4:4" x14ac:dyDescent="0.2">
      <c r="D2170" s="224"/>
    </row>
    <row r="2171" spans="4:4" x14ac:dyDescent="0.2">
      <c r="D2171" s="224"/>
    </row>
    <row r="2172" spans="4:4" x14ac:dyDescent="0.2">
      <c r="D2172" s="224"/>
    </row>
    <row r="2173" spans="4:4" x14ac:dyDescent="0.2">
      <c r="D2173" s="224"/>
    </row>
    <row r="2174" spans="4:4" x14ac:dyDescent="0.2">
      <c r="D2174" s="224"/>
    </row>
    <row r="2175" spans="4:4" x14ac:dyDescent="0.2">
      <c r="D2175" s="224"/>
    </row>
    <row r="2176" spans="4:4" x14ac:dyDescent="0.2">
      <c r="D2176" s="224"/>
    </row>
    <row r="2177" spans="4:4" x14ac:dyDescent="0.2">
      <c r="D2177" s="224"/>
    </row>
    <row r="2178" spans="4:4" x14ac:dyDescent="0.2">
      <c r="D2178" s="224"/>
    </row>
    <row r="2179" spans="4:4" x14ac:dyDescent="0.2">
      <c r="D2179" s="224"/>
    </row>
    <row r="2180" spans="4:4" x14ac:dyDescent="0.2">
      <c r="D2180" s="224"/>
    </row>
    <row r="2181" spans="4:4" x14ac:dyDescent="0.2">
      <c r="D2181" s="224"/>
    </row>
    <row r="2182" spans="4:4" x14ac:dyDescent="0.2">
      <c r="D2182" s="224"/>
    </row>
    <row r="2183" spans="4:4" x14ac:dyDescent="0.2">
      <c r="D2183" s="224"/>
    </row>
    <row r="2184" spans="4:4" x14ac:dyDescent="0.2">
      <c r="D2184" s="224"/>
    </row>
    <row r="2185" spans="4:4" x14ac:dyDescent="0.2">
      <c r="D2185" s="224"/>
    </row>
    <row r="2186" spans="4:4" x14ac:dyDescent="0.2">
      <c r="D2186" s="224"/>
    </row>
    <row r="2187" spans="4:4" x14ac:dyDescent="0.2">
      <c r="D2187" s="224"/>
    </row>
    <row r="2188" spans="4:4" x14ac:dyDescent="0.2">
      <c r="D2188" s="224"/>
    </row>
    <row r="2189" spans="4:4" x14ac:dyDescent="0.2">
      <c r="D2189" s="224"/>
    </row>
    <row r="2190" spans="4:4" x14ac:dyDescent="0.2">
      <c r="D2190" s="224"/>
    </row>
    <row r="2191" spans="4:4" x14ac:dyDescent="0.2">
      <c r="D2191" s="224"/>
    </row>
    <row r="2192" spans="4:4" x14ac:dyDescent="0.2">
      <c r="D2192" s="224"/>
    </row>
    <row r="2193" spans="4:4" x14ac:dyDescent="0.2">
      <c r="D2193" s="224"/>
    </row>
    <row r="2194" spans="4:4" x14ac:dyDescent="0.2">
      <c r="D2194" s="224"/>
    </row>
    <row r="2195" spans="4:4" x14ac:dyDescent="0.2">
      <c r="D2195" s="224"/>
    </row>
    <row r="2196" spans="4:4" x14ac:dyDescent="0.2">
      <c r="D2196" s="224"/>
    </row>
    <row r="2197" spans="4:4" x14ac:dyDescent="0.2">
      <c r="D2197" s="224"/>
    </row>
    <row r="2198" spans="4:4" x14ac:dyDescent="0.2">
      <c r="D2198" s="224"/>
    </row>
    <row r="2199" spans="4:4" x14ac:dyDescent="0.2">
      <c r="D2199" s="224"/>
    </row>
    <row r="2200" spans="4:4" x14ac:dyDescent="0.2">
      <c r="D2200" s="224"/>
    </row>
    <row r="2201" spans="4:4" x14ac:dyDescent="0.2">
      <c r="D2201" s="224"/>
    </row>
    <row r="2202" spans="4:4" x14ac:dyDescent="0.2">
      <c r="D2202" s="224"/>
    </row>
    <row r="2203" spans="4:4" x14ac:dyDescent="0.2">
      <c r="D2203" s="224"/>
    </row>
    <row r="2204" spans="4:4" x14ac:dyDescent="0.2">
      <c r="D2204" s="224"/>
    </row>
    <row r="2205" spans="4:4" x14ac:dyDescent="0.2">
      <c r="D2205" s="224"/>
    </row>
    <row r="2206" spans="4:4" x14ac:dyDescent="0.2">
      <c r="D2206" s="224"/>
    </row>
    <row r="2207" spans="4:4" x14ac:dyDescent="0.2">
      <c r="D2207" s="224"/>
    </row>
    <row r="2208" spans="4:4" x14ac:dyDescent="0.2">
      <c r="D2208" s="224"/>
    </row>
    <row r="2209" spans="4:4" x14ac:dyDescent="0.2">
      <c r="D2209" s="224"/>
    </row>
    <row r="2210" spans="4:4" x14ac:dyDescent="0.2">
      <c r="D2210" s="224"/>
    </row>
    <row r="2211" spans="4:4" x14ac:dyDescent="0.2">
      <c r="D2211" s="224"/>
    </row>
    <row r="2212" spans="4:4" x14ac:dyDescent="0.2">
      <c r="D2212" s="224"/>
    </row>
    <row r="2213" spans="4:4" x14ac:dyDescent="0.2">
      <c r="D2213" s="224"/>
    </row>
    <row r="2214" spans="4:4" x14ac:dyDescent="0.2">
      <c r="D2214" s="224"/>
    </row>
    <row r="2215" spans="4:4" x14ac:dyDescent="0.2">
      <c r="D2215" s="224"/>
    </row>
    <row r="2216" spans="4:4" x14ac:dyDescent="0.2">
      <c r="D2216" s="224"/>
    </row>
    <row r="2217" spans="4:4" x14ac:dyDescent="0.2">
      <c r="D2217" s="224"/>
    </row>
    <row r="2218" spans="4:4" x14ac:dyDescent="0.2">
      <c r="D2218" s="224"/>
    </row>
    <row r="2219" spans="4:4" x14ac:dyDescent="0.2">
      <c r="D2219" s="224"/>
    </row>
    <row r="2220" spans="4:4" x14ac:dyDescent="0.2">
      <c r="D2220" s="224"/>
    </row>
    <row r="2221" spans="4:4" x14ac:dyDescent="0.2">
      <c r="D2221" s="224"/>
    </row>
    <row r="2222" spans="4:4" x14ac:dyDescent="0.2">
      <c r="D2222" s="224"/>
    </row>
    <row r="2223" spans="4:4" x14ac:dyDescent="0.2">
      <c r="D2223" s="224"/>
    </row>
    <row r="2224" spans="4:4" x14ac:dyDescent="0.2">
      <c r="D2224" s="224"/>
    </row>
    <row r="2225" spans="4:4" x14ac:dyDescent="0.2">
      <c r="D2225" s="224"/>
    </row>
    <row r="2226" spans="4:4" x14ac:dyDescent="0.2">
      <c r="D2226" s="224"/>
    </row>
    <row r="2227" spans="4:4" x14ac:dyDescent="0.2">
      <c r="D2227" s="224"/>
    </row>
    <row r="2228" spans="4:4" x14ac:dyDescent="0.2">
      <c r="D2228" s="224"/>
    </row>
    <row r="2229" spans="4:4" x14ac:dyDescent="0.2">
      <c r="D2229" s="224"/>
    </row>
    <row r="2230" spans="4:4" x14ac:dyDescent="0.2">
      <c r="D2230" s="224"/>
    </row>
    <row r="2231" spans="4:4" x14ac:dyDescent="0.2">
      <c r="D2231" s="224"/>
    </row>
    <row r="2232" spans="4:4" x14ac:dyDescent="0.2">
      <c r="D2232" s="224"/>
    </row>
    <row r="2233" spans="4:4" x14ac:dyDescent="0.2">
      <c r="D2233" s="224"/>
    </row>
    <row r="2234" spans="4:4" x14ac:dyDescent="0.2">
      <c r="D2234" s="224"/>
    </row>
    <row r="2235" spans="4:4" x14ac:dyDescent="0.2">
      <c r="D2235" s="224"/>
    </row>
    <row r="2236" spans="4:4" x14ac:dyDescent="0.2">
      <c r="D2236" s="224"/>
    </row>
    <row r="2237" spans="4:4" x14ac:dyDescent="0.2">
      <c r="D2237" s="224"/>
    </row>
    <row r="2238" spans="4:4" x14ac:dyDescent="0.2">
      <c r="D2238" s="224"/>
    </row>
    <row r="2239" spans="4:4" x14ac:dyDescent="0.2">
      <c r="D2239" s="224"/>
    </row>
    <row r="2240" spans="4:4" x14ac:dyDescent="0.2">
      <c r="D2240" s="224"/>
    </row>
    <row r="2241" spans="4:4" x14ac:dyDescent="0.2">
      <c r="D2241" s="224"/>
    </row>
    <row r="2242" spans="4:4" x14ac:dyDescent="0.2">
      <c r="D2242" s="224"/>
    </row>
    <row r="2243" spans="4:4" x14ac:dyDescent="0.2">
      <c r="D2243" s="224"/>
    </row>
    <row r="2244" spans="4:4" x14ac:dyDescent="0.2">
      <c r="D2244" s="224"/>
    </row>
    <row r="2245" spans="4:4" x14ac:dyDescent="0.2">
      <c r="D2245" s="224"/>
    </row>
    <row r="2246" spans="4:4" x14ac:dyDescent="0.2">
      <c r="D2246" s="224"/>
    </row>
    <row r="2247" spans="4:4" x14ac:dyDescent="0.2">
      <c r="D2247" s="224"/>
    </row>
    <row r="2248" spans="4:4" x14ac:dyDescent="0.2">
      <c r="D2248" s="224"/>
    </row>
    <row r="2249" spans="4:4" x14ac:dyDescent="0.2">
      <c r="D2249" s="224"/>
    </row>
    <row r="2250" spans="4:4" x14ac:dyDescent="0.2">
      <c r="D2250" s="224"/>
    </row>
    <row r="2251" spans="4:4" x14ac:dyDescent="0.2">
      <c r="D2251" s="224"/>
    </row>
    <row r="2252" spans="4:4" x14ac:dyDescent="0.2">
      <c r="D2252" s="224"/>
    </row>
    <row r="2253" spans="4:4" x14ac:dyDescent="0.2">
      <c r="D2253" s="224"/>
    </row>
    <row r="2254" spans="4:4" x14ac:dyDescent="0.2">
      <c r="D2254" s="224"/>
    </row>
    <row r="2255" spans="4:4" x14ac:dyDescent="0.2">
      <c r="D2255" s="224"/>
    </row>
    <row r="2256" spans="4:4" x14ac:dyDescent="0.2">
      <c r="D2256" s="224"/>
    </row>
    <row r="2257" spans="4:4" x14ac:dyDescent="0.2">
      <c r="D2257" s="224"/>
    </row>
    <row r="2258" spans="4:4" x14ac:dyDescent="0.2">
      <c r="D2258" s="224"/>
    </row>
    <row r="2259" spans="4:4" x14ac:dyDescent="0.2">
      <c r="D2259" s="224"/>
    </row>
    <row r="2260" spans="4:4" x14ac:dyDescent="0.2">
      <c r="D2260" s="224"/>
    </row>
    <row r="2261" spans="4:4" x14ac:dyDescent="0.2">
      <c r="D2261" s="224"/>
    </row>
    <row r="2262" spans="4:4" x14ac:dyDescent="0.2">
      <c r="D2262" s="224"/>
    </row>
    <row r="2263" spans="4:4" x14ac:dyDescent="0.2">
      <c r="D2263" s="224"/>
    </row>
    <row r="2264" spans="4:4" x14ac:dyDescent="0.2">
      <c r="D2264" s="224"/>
    </row>
    <row r="2265" spans="4:4" x14ac:dyDescent="0.2">
      <c r="D2265" s="224"/>
    </row>
    <row r="2266" spans="4:4" x14ac:dyDescent="0.2">
      <c r="D2266" s="224"/>
    </row>
    <row r="2267" spans="4:4" x14ac:dyDescent="0.2">
      <c r="D2267" s="224"/>
    </row>
    <row r="2268" spans="4:4" x14ac:dyDescent="0.2">
      <c r="D2268" s="224"/>
    </row>
    <row r="2269" spans="4:4" x14ac:dyDescent="0.2">
      <c r="D2269" s="224"/>
    </row>
    <row r="2270" spans="4:4" x14ac:dyDescent="0.2">
      <c r="D2270" s="224"/>
    </row>
    <row r="2271" spans="4:4" x14ac:dyDescent="0.2">
      <c r="D2271" s="224"/>
    </row>
    <row r="2272" spans="4:4" x14ac:dyDescent="0.2">
      <c r="D2272" s="224"/>
    </row>
    <row r="2273" spans="4:4" x14ac:dyDescent="0.2">
      <c r="D2273" s="224"/>
    </row>
    <row r="2274" spans="4:4" x14ac:dyDescent="0.2">
      <c r="D2274" s="224"/>
    </row>
    <row r="2275" spans="4:4" x14ac:dyDescent="0.2">
      <c r="D2275" s="224"/>
    </row>
    <row r="2276" spans="4:4" x14ac:dyDescent="0.2">
      <c r="D2276" s="224"/>
    </row>
    <row r="2277" spans="4:4" x14ac:dyDescent="0.2">
      <c r="D2277" s="224"/>
    </row>
    <row r="2278" spans="4:4" x14ac:dyDescent="0.2">
      <c r="D2278" s="224"/>
    </row>
    <row r="2279" spans="4:4" x14ac:dyDescent="0.2">
      <c r="D2279" s="224"/>
    </row>
    <row r="2280" spans="4:4" x14ac:dyDescent="0.2">
      <c r="D2280" s="224"/>
    </row>
    <row r="2281" spans="4:4" x14ac:dyDescent="0.2">
      <c r="D2281" s="224"/>
    </row>
    <row r="2282" spans="4:4" x14ac:dyDescent="0.2">
      <c r="D2282" s="224"/>
    </row>
    <row r="2283" spans="4:4" x14ac:dyDescent="0.2">
      <c r="D2283" s="224"/>
    </row>
    <row r="2284" spans="4:4" x14ac:dyDescent="0.2">
      <c r="D2284" s="224"/>
    </row>
    <row r="2285" spans="4:4" x14ac:dyDescent="0.2">
      <c r="D2285" s="224"/>
    </row>
    <row r="2286" spans="4:4" x14ac:dyDescent="0.2">
      <c r="D2286" s="224"/>
    </row>
    <row r="2287" spans="4:4" x14ac:dyDescent="0.2">
      <c r="D2287" s="224"/>
    </row>
    <row r="2288" spans="4:4" x14ac:dyDescent="0.2">
      <c r="D2288" s="224"/>
    </row>
    <row r="2289" spans="4:4" x14ac:dyDescent="0.2">
      <c r="D2289" s="224"/>
    </row>
    <row r="2290" spans="4:4" x14ac:dyDescent="0.2">
      <c r="D2290" s="224"/>
    </row>
    <row r="2291" spans="4:4" x14ac:dyDescent="0.2">
      <c r="D2291" s="224"/>
    </row>
    <row r="2292" spans="4:4" x14ac:dyDescent="0.2">
      <c r="D2292" s="224"/>
    </row>
    <row r="2293" spans="4:4" x14ac:dyDescent="0.2">
      <c r="D2293" s="224"/>
    </row>
    <row r="2294" spans="4:4" x14ac:dyDescent="0.2">
      <c r="D2294" s="224"/>
    </row>
    <row r="2295" spans="4:4" x14ac:dyDescent="0.2">
      <c r="D2295" s="224"/>
    </row>
    <row r="2296" spans="4:4" x14ac:dyDescent="0.2">
      <c r="D2296" s="224"/>
    </row>
    <row r="2297" spans="4:4" x14ac:dyDescent="0.2">
      <c r="D2297" s="224"/>
    </row>
    <row r="2298" spans="4:4" x14ac:dyDescent="0.2">
      <c r="D2298" s="224"/>
    </row>
    <row r="2299" spans="4:4" x14ac:dyDescent="0.2">
      <c r="D2299" s="224"/>
    </row>
    <row r="2300" spans="4:4" x14ac:dyDescent="0.2">
      <c r="D2300" s="224"/>
    </row>
    <row r="2301" spans="4:4" x14ac:dyDescent="0.2">
      <c r="D2301" s="224"/>
    </row>
    <row r="2302" spans="4:4" x14ac:dyDescent="0.2">
      <c r="D2302" s="224"/>
    </row>
    <row r="2303" spans="4:4" x14ac:dyDescent="0.2">
      <c r="D2303" s="224"/>
    </row>
    <row r="2304" spans="4:4" x14ac:dyDescent="0.2">
      <c r="D2304" s="224"/>
    </row>
    <row r="2305" spans="4:4" x14ac:dyDescent="0.2">
      <c r="D2305" s="224"/>
    </row>
    <row r="2306" spans="4:4" x14ac:dyDescent="0.2">
      <c r="D2306" s="224"/>
    </row>
    <row r="2307" spans="4:4" x14ac:dyDescent="0.2">
      <c r="D2307" s="224"/>
    </row>
    <row r="2308" spans="4:4" x14ac:dyDescent="0.2">
      <c r="D2308" s="224"/>
    </row>
    <row r="2309" spans="4:4" x14ac:dyDescent="0.2">
      <c r="D2309" s="224"/>
    </row>
    <row r="2310" spans="4:4" x14ac:dyDescent="0.2">
      <c r="D2310" s="224"/>
    </row>
    <row r="2311" spans="4:4" x14ac:dyDescent="0.2">
      <c r="D2311" s="224"/>
    </row>
    <row r="2312" spans="4:4" x14ac:dyDescent="0.2">
      <c r="D2312" s="224"/>
    </row>
    <row r="2313" spans="4:4" x14ac:dyDescent="0.2">
      <c r="D2313" s="224"/>
    </row>
    <row r="2314" spans="4:4" x14ac:dyDescent="0.2">
      <c r="D2314" s="224"/>
    </row>
    <row r="2315" spans="4:4" x14ac:dyDescent="0.2">
      <c r="D2315" s="224"/>
    </row>
    <row r="2316" spans="4:4" x14ac:dyDescent="0.2">
      <c r="D2316" s="224"/>
    </row>
    <row r="2317" spans="4:4" x14ac:dyDescent="0.2">
      <c r="D2317" s="224"/>
    </row>
    <row r="2318" spans="4:4" x14ac:dyDescent="0.2">
      <c r="D2318" s="224"/>
    </row>
    <row r="2319" spans="4:4" x14ac:dyDescent="0.2">
      <c r="D2319" s="224"/>
    </row>
    <row r="2320" spans="4:4" x14ac:dyDescent="0.2">
      <c r="D2320" s="224"/>
    </row>
    <row r="2321" spans="4:4" x14ac:dyDescent="0.2">
      <c r="D2321" s="224"/>
    </row>
    <row r="2322" spans="4:4" x14ac:dyDescent="0.2">
      <c r="D2322" s="224"/>
    </row>
    <row r="2323" spans="4:4" x14ac:dyDescent="0.2">
      <c r="D2323" s="224"/>
    </row>
    <row r="2324" spans="4:4" x14ac:dyDescent="0.2">
      <c r="D2324" s="224"/>
    </row>
    <row r="2325" spans="4:4" x14ac:dyDescent="0.2">
      <c r="D2325" s="224"/>
    </row>
    <row r="2326" spans="4:4" x14ac:dyDescent="0.2">
      <c r="D2326" s="224"/>
    </row>
    <row r="2327" spans="4:4" x14ac:dyDescent="0.2">
      <c r="D2327" s="224"/>
    </row>
    <row r="2328" spans="4:4" x14ac:dyDescent="0.2">
      <c r="D2328" s="224"/>
    </row>
    <row r="2329" spans="4:4" x14ac:dyDescent="0.2">
      <c r="D2329" s="224"/>
    </row>
    <row r="2330" spans="4:4" x14ac:dyDescent="0.2">
      <c r="D2330" s="224"/>
    </row>
    <row r="2331" spans="4:4" x14ac:dyDescent="0.2">
      <c r="D2331" s="224"/>
    </row>
    <row r="2332" spans="4:4" x14ac:dyDescent="0.2">
      <c r="D2332" s="224"/>
    </row>
    <row r="2333" spans="4:4" x14ac:dyDescent="0.2">
      <c r="D2333" s="224"/>
    </row>
    <row r="2334" spans="4:4" x14ac:dyDescent="0.2">
      <c r="D2334" s="224"/>
    </row>
    <row r="2335" spans="4:4" x14ac:dyDescent="0.2">
      <c r="D2335" s="224"/>
    </row>
    <row r="2336" spans="4:4" x14ac:dyDescent="0.2">
      <c r="D2336" s="224"/>
    </row>
    <row r="2337" spans="4:4" x14ac:dyDescent="0.2">
      <c r="D2337" s="224"/>
    </row>
    <row r="2338" spans="4:4" x14ac:dyDescent="0.2">
      <c r="D2338" s="224"/>
    </row>
    <row r="2339" spans="4:4" x14ac:dyDescent="0.2">
      <c r="D2339" s="224"/>
    </row>
    <row r="2340" spans="4:4" x14ac:dyDescent="0.2">
      <c r="D2340" s="224"/>
    </row>
    <row r="2341" spans="4:4" x14ac:dyDescent="0.2">
      <c r="D2341" s="224"/>
    </row>
    <row r="2342" spans="4:4" x14ac:dyDescent="0.2">
      <c r="D2342" s="224"/>
    </row>
    <row r="2343" spans="4:4" x14ac:dyDescent="0.2">
      <c r="D2343" s="224"/>
    </row>
    <row r="2344" spans="4:4" x14ac:dyDescent="0.2">
      <c r="D2344" s="224"/>
    </row>
    <row r="2345" spans="4:4" x14ac:dyDescent="0.2">
      <c r="D2345" s="224"/>
    </row>
    <row r="2346" spans="4:4" x14ac:dyDescent="0.2">
      <c r="D2346" s="224"/>
    </row>
    <row r="2347" spans="4:4" x14ac:dyDescent="0.2">
      <c r="D2347" s="224"/>
    </row>
    <row r="2348" spans="4:4" x14ac:dyDescent="0.2">
      <c r="D2348" s="224"/>
    </row>
    <row r="2349" spans="4:4" x14ac:dyDescent="0.2">
      <c r="D2349" s="224"/>
    </row>
    <row r="2350" spans="4:4" x14ac:dyDescent="0.2">
      <c r="D2350" s="224"/>
    </row>
    <row r="2351" spans="4:4" x14ac:dyDescent="0.2">
      <c r="D2351" s="224"/>
    </row>
    <row r="2352" spans="4:4" x14ac:dyDescent="0.2">
      <c r="D2352" s="224"/>
    </row>
    <row r="2353" spans="4:4" x14ac:dyDescent="0.2">
      <c r="D2353" s="224"/>
    </row>
    <row r="2354" spans="4:4" x14ac:dyDescent="0.2">
      <c r="D2354" s="224"/>
    </row>
    <row r="2355" spans="4:4" x14ac:dyDescent="0.2">
      <c r="D2355" s="224"/>
    </row>
    <row r="2356" spans="4:4" x14ac:dyDescent="0.2">
      <c r="D2356" s="224"/>
    </row>
    <row r="2357" spans="4:4" x14ac:dyDescent="0.2">
      <c r="D2357" s="224"/>
    </row>
    <row r="2358" spans="4:4" x14ac:dyDescent="0.2">
      <c r="D2358" s="224"/>
    </row>
    <row r="2359" spans="4:4" x14ac:dyDescent="0.2">
      <c r="D2359" s="224"/>
    </row>
    <row r="2360" spans="4:4" x14ac:dyDescent="0.2">
      <c r="D2360" s="224"/>
    </row>
    <row r="2361" spans="4:4" x14ac:dyDescent="0.2">
      <c r="D2361" s="224"/>
    </row>
    <row r="2362" spans="4:4" x14ac:dyDescent="0.2">
      <c r="D2362" s="224"/>
    </row>
    <row r="2363" spans="4:4" x14ac:dyDescent="0.2">
      <c r="D2363" s="224"/>
    </row>
    <row r="2364" spans="4:4" x14ac:dyDescent="0.2">
      <c r="D2364" s="224"/>
    </row>
    <row r="2365" spans="4:4" x14ac:dyDescent="0.2">
      <c r="D2365" s="224"/>
    </row>
    <row r="2366" spans="4:4" x14ac:dyDescent="0.2">
      <c r="D2366" s="224"/>
    </row>
    <row r="2367" spans="4:4" x14ac:dyDescent="0.2">
      <c r="D2367" s="224"/>
    </row>
    <row r="2368" spans="4:4" x14ac:dyDescent="0.2">
      <c r="D2368" s="224"/>
    </row>
    <row r="2369" spans="4:4" x14ac:dyDescent="0.2">
      <c r="D2369" s="224"/>
    </row>
    <row r="2370" spans="4:4" x14ac:dyDescent="0.2">
      <c r="D2370" s="224"/>
    </row>
    <row r="2371" spans="4:4" x14ac:dyDescent="0.2">
      <c r="D2371" s="224"/>
    </row>
    <row r="2372" spans="4:4" x14ac:dyDescent="0.2">
      <c r="D2372" s="224"/>
    </row>
    <row r="2373" spans="4:4" x14ac:dyDescent="0.2">
      <c r="D2373" s="224"/>
    </row>
    <row r="2374" spans="4:4" x14ac:dyDescent="0.2">
      <c r="D2374" s="224"/>
    </row>
    <row r="2375" spans="4:4" x14ac:dyDescent="0.2">
      <c r="D2375" s="224"/>
    </row>
    <row r="2376" spans="4:4" x14ac:dyDescent="0.2">
      <c r="D2376" s="224"/>
    </row>
    <row r="2377" spans="4:4" x14ac:dyDescent="0.2">
      <c r="D2377" s="224"/>
    </row>
    <row r="2378" spans="4:4" x14ac:dyDescent="0.2">
      <c r="D2378" s="224"/>
    </row>
    <row r="2379" spans="4:4" x14ac:dyDescent="0.2">
      <c r="D2379" s="224"/>
    </row>
    <row r="2380" spans="4:4" x14ac:dyDescent="0.2">
      <c r="D2380" s="224"/>
    </row>
    <row r="2381" spans="4:4" x14ac:dyDescent="0.2">
      <c r="D2381" s="224"/>
    </row>
    <row r="2382" spans="4:4" x14ac:dyDescent="0.2">
      <c r="D2382" s="224"/>
    </row>
    <row r="2383" spans="4:4" x14ac:dyDescent="0.2">
      <c r="D2383" s="224"/>
    </row>
    <row r="2384" spans="4:4" x14ac:dyDescent="0.2">
      <c r="D2384" s="224"/>
    </row>
    <row r="2385" spans="4:4" x14ac:dyDescent="0.2">
      <c r="D2385" s="224"/>
    </row>
    <row r="2386" spans="4:4" x14ac:dyDescent="0.2">
      <c r="D2386" s="224"/>
    </row>
    <row r="2387" spans="4:4" x14ac:dyDescent="0.2">
      <c r="D2387" s="224"/>
    </row>
    <row r="2388" spans="4:4" x14ac:dyDescent="0.2">
      <c r="D2388" s="224"/>
    </row>
    <row r="2389" spans="4:4" x14ac:dyDescent="0.2">
      <c r="D2389" s="224"/>
    </row>
    <row r="2390" spans="4:4" x14ac:dyDescent="0.2">
      <c r="D2390" s="224"/>
    </row>
    <row r="2391" spans="4:4" x14ac:dyDescent="0.2">
      <c r="D2391" s="224"/>
    </row>
    <row r="2392" spans="4:4" x14ac:dyDescent="0.2">
      <c r="D2392" s="224"/>
    </row>
    <row r="2393" spans="4:4" x14ac:dyDescent="0.2">
      <c r="D2393" s="224"/>
    </row>
    <row r="2394" spans="4:4" x14ac:dyDescent="0.2">
      <c r="D2394" s="224"/>
    </row>
    <row r="2395" spans="4:4" x14ac:dyDescent="0.2">
      <c r="D2395" s="224"/>
    </row>
    <row r="2396" spans="4:4" x14ac:dyDescent="0.2">
      <c r="D2396" s="224"/>
    </row>
    <row r="2397" spans="4:4" x14ac:dyDescent="0.2">
      <c r="D2397" s="224"/>
    </row>
    <row r="2398" spans="4:4" x14ac:dyDescent="0.2">
      <c r="D2398" s="224"/>
    </row>
    <row r="2399" spans="4:4" x14ac:dyDescent="0.2">
      <c r="D2399" s="224"/>
    </row>
    <row r="2400" spans="4:4" x14ac:dyDescent="0.2">
      <c r="D2400" s="224"/>
    </row>
    <row r="2401" spans="4:4" x14ac:dyDescent="0.2">
      <c r="D2401" s="224"/>
    </row>
    <row r="2402" spans="4:4" x14ac:dyDescent="0.2">
      <c r="D2402" s="224"/>
    </row>
    <row r="2403" spans="4:4" x14ac:dyDescent="0.2">
      <c r="D2403" s="224"/>
    </row>
    <row r="2404" spans="4:4" x14ac:dyDescent="0.2">
      <c r="D2404" s="224"/>
    </row>
    <row r="2405" spans="4:4" x14ac:dyDescent="0.2">
      <c r="D2405" s="224"/>
    </row>
    <row r="2406" spans="4:4" x14ac:dyDescent="0.2">
      <c r="D2406" s="224"/>
    </row>
    <row r="2407" spans="4:4" x14ac:dyDescent="0.2">
      <c r="D2407" s="224"/>
    </row>
    <row r="2408" spans="4:4" x14ac:dyDescent="0.2">
      <c r="D2408" s="224"/>
    </row>
    <row r="2409" spans="4:4" x14ac:dyDescent="0.2">
      <c r="D2409" s="224"/>
    </row>
    <row r="2410" spans="4:4" x14ac:dyDescent="0.2">
      <c r="D2410" s="224"/>
    </row>
    <row r="2411" spans="4:4" x14ac:dyDescent="0.2">
      <c r="D2411" s="224"/>
    </row>
    <row r="2412" spans="4:4" x14ac:dyDescent="0.2">
      <c r="D2412" s="224"/>
    </row>
    <row r="2413" spans="4:4" x14ac:dyDescent="0.2">
      <c r="D2413" s="224"/>
    </row>
    <row r="2414" spans="4:4" x14ac:dyDescent="0.2">
      <c r="D2414" s="224"/>
    </row>
    <row r="2415" spans="4:4" x14ac:dyDescent="0.2">
      <c r="D2415" s="224"/>
    </row>
    <row r="2416" spans="4:4" x14ac:dyDescent="0.2">
      <c r="D2416" s="224"/>
    </row>
    <row r="2417" spans="4:4" x14ac:dyDescent="0.2">
      <c r="D2417" s="224"/>
    </row>
    <row r="2418" spans="4:4" x14ac:dyDescent="0.2">
      <c r="D2418" s="224"/>
    </row>
    <row r="2419" spans="4:4" x14ac:dyDescent="0.2">
      <c r="D2419" s="224"/>
    </row>
    <row r="2420" spans="4:4" x14ac:dyDescent="0.2">
      <c r="D2420" s="224"/>
    </row>
    <row r="2421" spans="4:4" x14ac:dyDescent="0.2">
      <c r="D2421" s="224"/>
    </row>
    <row r="2422" spans="4:4" x14ac:dyDescent="0.2">
      <c r="D2422" s="224"/>
    </row>
    <row r="2423" spans="4:4" x14ac:dyDescent="0.2">
      <c r="D2423" s="224"/>
    </row>
    <row r="2424" spans="4:4" x14ac:dyDescent="0.2">
      <c r="D2424" s="224"/>
    </row>
    <row r="2425" spans="4:4" x14ac:dyDescent="0.2">
      <c r="D2425" s="224"/>
    </row>
    <row r="2426" spans="4:4" x14ac:dyDescent="0.2">
      <c r="D2426" s="224"/>
    </row>
    <row r="2427" spans="4:4" x14ac:dyDescent="0.2">
      <c r="D2427" s="224"/>
    </row>
    <row r="2428" spans="4:4" x14ac:dyDescent="0.2">
      <c r="D2428" s="224"/>
    </row>
    <row r="2429" spans="4:4" x14ac:dyDescent="0.2">
      <c r="D2429" s="224"/>
    </row>
    <row r="2430" spans="4:4" x14ac:dyDescent="0.2">
      <c r="D2430" s="224"/>
    </row>
    <row r="2431" spans="4:4" x14ac:dyDescent="0.2">
      <c r="D2431" s="224"/>
    </row>
    <row r="2432" spans="4:4" x14ac:dyDescent="0.2">
      <c r="D2432" s="224"/>
    </row>
    <row r="2433" spans="4:4" x14ac:dyDescent="0.2">
      <c r="D2433" s="224"/>
    </row>
    <row r="2434" spans="4:4" x14ac:dyDescent="0.2">
      <c r="D2434" s="224"/>
    </row>
    <row r="2435" spans="4:4" x14ac:dyDescent="0.2">
      <c r="D2435" s="224"/>
    </row>
    <row r="2436" spans="4:4" x14ac:dyDescent="0.2">
      <c r="D2436" s="224"/>
    </row>
    <row r="2437" spans="4:4" x14ac:dyDescent="0.2">
      <c r="D2437" s="224"/>
    </row>
    <row r="2438" spans="4:4" x14ac:dyDescent="0.2">
      <c r="D2438" s="224"/>
    </row>
    <row r="2439" spans="4:4" x14ac:dyDescent="0.2">
      <c r="D2439" s="224"/>
    </row>
    <row r="2440" spans="4:4" x14ac:dyDescent="0.2">
      <c r="D2440" s="224"/>
    </row>
    <row r="2441" spans="4:4" x14ac:dyDescent="0.2">
      <c r="D2441" s="224"/>
    </row>
    <row r="2442" spans="4:4" x14ac:dyDescent="0.2">
      <c r="D2442" s="224"/>
    </row>
    <row r="2443" spans="4:4" x14ac:dyDescent="0.2">
      <c r="D2443" s="224"/>
    </row>
    <row r="2444" spans="4:4" x14ac:dyDescent="0.2">
      <c r="D2444" s="224"/>
    </row>
    <row r="2445" spans="4:4" x14ac:dyDescent="0.2">
      <c r="D2445" s="224"/>
    </row>
    <row r="2446" spans="4:4" x14ac:dyDescent="0.2">
      <c r="D2446" s="224"/>
    </row>
    <row r="2447" spans="4:4" x14ac:dyDescent="0.2">
      <c r="D2447" s="224"/>
    </row>
    <row r="2448" spans="4:4" x14ac:dyDescent="0.2">
      <c r="D2448" s="224"/>
    </row>
    <row r="2449" spans="4:4" x14ac:dyDescent="0.2">
      <c r="D2449" s="224"/>
    </row>
    <row r="2450" spans="4:4" x14ac:dyDescent="0.2">
      <c r="D2450" s="224"/>
    </row>
    <row r="2451" spans="4:4" x14ac:dyDescent="0.2">
      <c r="D2451" s="224"/>
    </row>
    <row r="2452" spans="4:4" x14ac:dyDescent="0.2">
      <c r="D2452" s="224"/>
    </row>
    <row r="2453" spans="4:4" x14ac:dyDescent="0.2">
      <c r="D2453" s="224"/>
    </row>
    <row r="2454" spans="4:4" x14ac:dyDescent="0.2">
      <c r="D2454" s="224"/>
    </row>
    <row r="2455" spans="4:4" x14ac:dyDescent="0.2">
      <c r="D2455" s="224"/>
    </row>
    <row r="2456" spans="4:4" x14ac:dyDescent="0.2">
      <c r="D2456" s="224"/>
    </row>
    <row r="2457" spans="4:4" x14ac:dyDescent="0.2">
      <c r="D2457" s="224"/>
    </row>
    <row r="2458" spans="4:4" x14ac:dyDescent="0.2">
      <c r="D2458" s="224"/>
    </row>
    <row r="2459" spans="4:4" x14ac:dyDescent="0.2">
      <c r="D2459" s="224"/>
    </row>
    <row r="2460" spans="4:4" x14ac:dyDescent="0.2">
      <c r="D2460" s="224"/>
    </row>
    <row r="2461" spans="4:4" x14ac:dyDescent="0.2">
      <c r="D2461" s="224"/>
    </row>
    <row r="2462" spans="4:4" x14ac:dyDescent="0.2">
      <c r="D2462" s="224"/>
    </row>
    <row r="2463" spans="4:4" x14ac:dyDescent="0.2">
      <c r="D2463" s="224"/>
    </row>
    <row r="2464" spans="4:4" x14ac:dyDescent="0.2">
      <c r="D2464" s="224"/>
    </row>
    <row r="2465" spans="4:4" x14ac:dyDescent="0.2">
      <c r="D2465" s="224"/>
    </row>
    <row r="2466" spans="4:4" x14ac:dyDescent="0.2">
      <c r="D2466" s="224"/>
    </row>
    <row r="2467" spans="4:4" x14ac:dyDescent="0.2">
      <c r="D2467" s="224"/>
    </row>
    <row r="2468" spans="4:4" x14ac:dyDescent="0.2">
      <c r="D2468" s="224"/>
    </row>
    <row r="2469" spans="4:4" x14ac:dyDescent="0.2">
      <c r="D2469" s="224"/>
    </row>
    <row r="2470" spans="4:4" x14ac:dyDescent="0.2">
      <c r="D2470" s="224"/>
    </row>
    <row r="2471" spans="4:4" x14ac:dyDescent="0.2">
      <c r="D2471" s="224"/>
    </row>
    <row r="2472" spans="4:4" x14ac:dyDescent="0.2">
      <c r="D2472" s="224"/>
    </row>
    <row r="2473" spans="4:4" x14ac:dyDescent="0.2">
      <c r="D2473" s="224"/>
    </row>
    <row r="2474" spans="4:4" x14ac:dyDescent="0.2">
      <c r="D2474" s="224"/>
    </row>
    <row r="2475" spans="4:4" x14ac:dyDescent="0.2">
      <c r="D2475" s="224"/>
    </row>
    <row r="2476" spans="4:4" x14ac:dyDescent="0.2">
      <c r="D2476" s="224"/>
    </row>
    <row r="2477" spans="4:4" x14ac:dyDescent="0.2">
      <c r="D2477" s="224"/>
    </row>
    <row r="2478" spans="4:4" x14ac:dyDescent="0.2">
      <c r="D2478" s="224"/>
    </row>
    <row r="2479" spans="4:4" x14ac:dyDescent="0.2">
      <c r="D2479" s="224"/>
    </row>
    <row r="2480" spans="4:4" x14ac:dyDescent="0.2">
      <c r="D2480" s="224"/>
    </row>
    <row r="2481" spans="4:4" x14ac:dyDescent="0.2">
      <c r="D2481" s="224"/>
    </row>
    <row r="2482" spans="4:4" x14ac:dyDescent="0.2">
      <c r="D2482" s="224"/>
    </row>
    <row r="2483" spans="4:4" x14ac:dyDescent="0.2">
      <c r="D2483" s="224"/>
    </row>
    <row r="2484" spans="4:4" x14ac:dyDescent="0.2">
      <c r="D2484" s="224"/>
    </row>
    <row r="2485" spans="4:4" x14ac:dyDescent="0.2">
      <c r="D2485" s="224"/>
    </row>
    <row r="2486" spans="4:4" x14ac:dyDescent="0.2">
      <c r="D2486" s="224"/>
    </row>
    <row r="2487" spans="4:4" x14ac:dyDescent="0.2">
      <c r="D2487" s="224"/>
    </row>
    <row r="2488" spans="4:4" x14ac:dyDescent="0.2">
      <c r="D2488" s="224"/>
    </row>
    <row r="2489" spans="4:4" x14ac:dyDescent="0.2">
      <c r="D2489" s="224"/>
    </row>
    <row r="2490" spans="4:4" x14ac:dyDescent="0.2">
      <c r="D2490" s="224"/>
    </row>
    <row r="2491" spans="4:4" x14ac:dyDescent="0.2">
      <c r="D2491" s="224"/>
    </row>
    <row r="2492" spans="4:4" x14ac:dyDescent="0.2">
      <c r="D2492" s="224"/>
    </row>
    <row r="2493" spans="4:4" x14ac:dyDescent="0.2">
      <c r="D2493" s="224"/>
    </row>
    <row r="2494" spans="4:4" x14ac:dyDescent="0.2">
      <c r="D2494" s="224"/>
    </row>
    <row r="2495" spans="4:4" x14ac:dyDescent="0.2">
      <c r="D2495" s="224"/>
    </row>
    <row r="2496" spans="4:4" x14ac:dyDescent="0.2">
      <c r="D2496" s="224"/>
    </row>
    <row r="2497" spans="4:4" x14ac:dyDescent="0.2">
      <c r="D2497" s="224"/>
    </row>
    <row r="2498" spans="4:4" x14ac:dyDescent="0.2">
      <c r="D2498" s="224"/>
    </row>
    <row r="2499" spans="4:4" x14ac:dyDescent="0.2">
      <c r="D2499" s="224"/>
    </row>
    <row r="2500" spans="4:4" x14ac:dyDescent="0.2">
      <c r="D2500" s="224"/>
    </row>
    <row r="2501" spans="4:4" x14ac:dyDescent="0.2">
      <c r="D2501" s="224"/>
    </row>
    <row r="2502" spans="4:4" x14ac:dyDescent="0.2">
      <c r="D2502" s="224"/>
    </row>
    <row r="2503" spans="4:4" x14ac:dyDescent="0.2">
      <c r="D2503" s="224"/>
    </row>
    <row r="2504" spans="4:4" x14ac:dyDescent="0.2">
      <c r="D2504" s="224"/>
    </row>
    <row r="2505" spans="4:4" x14ac:dyDescent="0.2">
      <c r="D2505" s="224"/>
    </row>
    <row r="2506" spans="4:4" x14ac:dyDescent="0.2">
      <c r="D2506" s="224"/>
    </row>
    <row r="2507" spans="4:4" x14ac:dyDescent="0.2">
      <c r="D2507" s="224"/>
    </row>
    <row r="2508" spans="4:4" x14ac:dyDescent="0.2">
      <c r="D2508" s="224"/>
    </row>
    <row r="2509" spans="4:4" x14ac:dyDescent="0.2">
      <c r="D2509" s="224"/>
    </row>
    <row r="2510" spans="4:4" x14ac:dyDescent="0.2">
      <c r="D2510" s="224"/>
    </row>
    <row r="2511" spans="4:4" x14ac:dyDescent="0.2">
      <c r="D2511" s="224"/>
    </row>
    <row r="2512" spans="4:4" x14ac:dyDescent="0.2">
      <c r="D2512" s="224"/>
    </row>
    <row r="2513" spans="4:4" x14ac:dyDescent="0.2">
      <c r="D2513" s="224"/>
    </row>
    <row r="2514" spans="4:4" x14ac:dyDescent="0.2">
      <c r="D2514" s="224"/>
    </row>
    <row r="2515" spans="4:4" x14ac:dyDescent="0.2">
      <c r="D2515" s="224"/>
    </row>
    <row r="2516" spans="4:4" x14ac:dyDescent="0.2">
      <c r="D2516" s="224"/>
    </row>
    <row r="2517" spans="4:4" x14ac:dyDescent="0.2">
      <c r="D2517" s="224"/>
    </row>
    <row r="2518" spans="4:4" x14ac:dyDescent="0.2">
      <c r="D2518" s="224"/>
    </row>
    <row r="2519" spans="4:4" x14ac:dyDescent="0.2">
      <c r="D2519" s="224"/>
    </row>
    <row r="2520" spans="4:4" x14ac:dyDescent="0.2">
      <c r="D2520" s="224"/>
    </row>
    <row r="2521" spans="4:4" x14ac:dyDescent="0.2">
      <c r="D2521" s="224"/>
    </row>
    <row r="2522" spans="4:4" x14ac:dyDescent="0.2">
      <c r="D2522" s="224"/>
    </row>
    <row r="2523" spans="4:4" x14ac:dyDescent="0.2">
      <c r="D2523" s="224"/>
    </row>
    <row r="2524" spans="4:4" x14ac:dyDescent="0.2">
      <c r="D2524" s="224"/>
    </row>
    <row r="2525" spans="4:4" x14ac:dyDescent="0.2">
      <c r="D2525" s="224"/>
    </row>
    <row r="2526" spans="4:4" x14ac:dyDescent="0.2">
      <c r="D2526" s="224"/>
    </row>
    <row r="2527" spans="4:4" x14ac:dyDescent="0.2">
      <c r="D2527" s="224"/>
    </row>
    <row r="2528" spans="4:4" x14ac:dyDescent="0.2">
      <c r="D2528" s="224"/>
    </row>
    <row r="2529" spans="4:4" x14ac:dyDescent="0.2">
      <c r="D2529" s="224"/>
    </row>
    <row r="2530" spans="4:4" x14ac:dyDescent="0.2">
      <c r="D2530" s="224"/>
    </row>
    <row r="2531" spans="4:4" x14ac:dyDescent="0.2">
      <c r="D2531" s="224"/>
    </row>
    <row r="2532" spans="4:4" x14ac:dyDescent="0.2">
      <c r="D2532" s="224"/>
    </row>
    <row r="2533" spans="4:4" x14ac:dyDescent="0.2">
      <c r="D2533" s="224"/>
    </row>
    <row r="2534" spans="4:4" x14ac:dyDescent="0.2">
      <c r="D2534" s="224"/>
    </row>
    <row r="2535" spans="4:4" x14ac:dyDescent="0.2">
      <c r="D2535" s="224"/>
    </row>
    <row r="2536" spans="4:4" x14ac:dyDescent="0.2">
      <c r="D2536" s="224"/>
    </row>
    <row r="2537" spans="4:4" x14ac:dyDescent="0.2">
      <c r="D2537" s="224"/>
    </row>
    <row r="2538" spans="4:4" x14ac:dyDescent="0.2">
      <c r="D2538" s="224"/>
    </row>
    <row r="2539" spans="4:4" x14ac:dyDescent="0.2">
      <c r="D2539" s="224"/>
    </row>
    <row r="2540" spans="4:4" x14ac:dyDescent="0.2">
      <c r="D2540" s="224"/>
    </row>
    <row r="2541" spans="4:4" x14ac:dyDescent="0.2">
      <c r="D2541" s="224"/>
    </row>
    <row r="2542" spans="4:4" x14ac:dyDescent="0.2">
      <c r="D2542" s="224"/>
    </row>
    <row r="2543" spans="4:4" x14ac:dyDescent="0.2">
      <c r="D2543" s="224"/>
    </row>
    <row r="2544" spans="4:4" x14ac:dyDescent="0.2">
      <c r="D2544" s="224"/>
    </row>
    <row r="2545" spans="4:4" x14ac:dyDescent="0.2">
      <c r="D2545" s="224"/>
    </row>
    <row r="2546" spans="4:4" x14ac:dyDescent="0.2">
      <c r="D2546" s="224"/>
    </row>
    <row r="2547" spans="4:4" x14ac:dyDescent="0.2">
      <c r="D2547" s="224"/>
    </row>
    <row r="2548" spans="4:4" x14ac:dyDescent="0.2">
      <c r="D2548" s="224"/>
    </row>
    <row r="2549" spans="4:4" x14ac:dyDescent="0.2">
      <c r="D2549" s="224"/>
    </row>
    <row r="2550" spans="4:4" x14ac:dyDescent="0.2">
      <c r="D2550" s="224"/>
    </row>
    <row r="2551" spans="4:4" x14ac:dyDescent="0.2">
      <c r="D2551" s="224"/>
    </row>
    <row r="2552" spans="4:4" x14ac:dyDescent="0.2">
      <c r="D2552" s="224"/>
    </row>
    <row r="2553" spans="4:4" x14ac:dyDescent="0.2">
      <c r="D2553" s="224"/>
    </row>
    <row r="2554" spans="4:4" x14ac:dyDescent="0.2">
      <c r="D2554" s="224"/>
    </row>
    <row r="2555" spans="4:4" x14ac:dyDescent="0.2">
      <c r="D2555" s="224"/>
    </row>
    <row r="2556" spans="4:4" x14ac:dyDescent="0.2">
      <c r="D2556" s="224"/>
    </row>
    <row r="2557" spans="4:4" x14ac:dyDescent="0.2">
      <c r="D2557" s="224"/>
    </row>
    <row r="2558" spans="4:4" x14ac:dyDescent="0.2">
      <c r="D2558" s="224"/>
    </row>
    <row r="2559" spans="4:4" x14ac:dyDescent="0.2">
      <c r="D2559" s="224"/>
    </row>
    <row r="2560" spans="4:4" x14ac:dyDescent="0.2">
      <c r="D2560" s="224"/>
    </row>
    <row r="2561" spans="4:4" x14ac:dyDescent="0.2">
      <c r="D2561" s="224"/>
    </row>
    <row r="2562" spans="4:4" x14ac:dyDescent="0.2">
      <c r="D2562" s="224"/>
    </row>
    <row r="2563" spans="4:4" x14ac:dyDescent="0.2">
      <c r="D2563" s="224"/>
    </row>
    <row r="2564" spans="4:4" x14ac:dyDescent="0.2">
      <c r="D2564" s="224"/>
    </row>
    <row r="2565" spans="4:4" x14ac:dyDescent="0.2">
      <c r="D2565" s="224"/>
    </row>
    <row r="2566" spans="4:4" x14ac:dyDescent="0.2">
      <c r="D2566" s="224"/>
    </row>
    <row r="2567" spans="4:4" x14ac:dyDescent="0.2">
      <c r="D2567" s="224"/>
    </row>
    <row r="2568" spans="4:4" x14ac:dyDescent="0.2">
      <c r="D2568" s="224"/>
    </row>
    <row r="2569" spans="4:4" x14ac:dyDescent="0.2">
      <c r="D2569" s="224"/>
    </row>
    <row r="2570" spans="4:4" x14ac:dyDescent="0.2">
      <c r="D2570" s="224"/>
    </row>
    <row r="2571" spans="4:4" x14ac:dyDescent="0.2">
      <c r="D2571" s="224"/>
    </row>
    <row r="2572" spans="4:4" x14ac:dyDescent="0.2">
      <c r="D2572" s="224"/>
    </row>
    <row r="2573" spans="4:4" x14ac:dyDescent="0.2">
      <c r="D2573" s="224"/>
    </row>
    <row r="2574" spans="4:4" x14ac:dyDescent="0.2">
      <c r="D2574" s="224"/>
    </row>
    <row r="2575" spans="4:4" x14ac:dyDescent="0.2">
      <c r="D2575" s="224"/>
    </row>
    <row r="2576" spans="4:4" x14ac:dyDescent="0.2">
      <c r="D2576" s="224"/>
    </row>
    <row r="2577" spans="4:4" x14ac:dyDescent="0.2">
      <c r="D2577" s="224"/>
    </row>
    <row r="2578" spans="4:4" x14ac:dyDescent="0.2">
      <c r="D2578" s="224"/>
    </row>
    <row r="2579" spans="4:4" x14ac:dyDescent="0.2">
      <c r="D2579" s="224"/>
    </row>
    <row r="2580" spans="4:4" x14ac:dyDescent="0.2">
      <c r="D2580" s="224"/>
    </row>
    <row r="2581" spans="4:4" x14ac:dyDescent="0.2">
      <c r="D2581" s="224"/>
    </row>
    <row r="2582" spans="4:4" x14ac:dyDescent="0.2">
      <c r="D2582" s="224"/>
    </row>
    <row r="2583" spans="4:4" x14ac:dyDescent="0.2">
      <c r="D2583" s="224"/>
    </row>
    <row r="2584" spans="4:4" x14ac:dyDescent="0.2">
      <c r="D2584" s="224"/>
    </row>
    <row r="2585" spans="4:4" x14ac:dyDescent="0.2">
      <c r="D2585" s="224"/>
    </row>
    <row r="2586" spans="4:4" x14ac:dyDescent="0.2">
      <c r="D2586" s="224"/>
    </row>
    <row r="2587" spans="4:4" x14ac:dyDescent="0.2">
      <c r="D2587" s="224"/>
    </row>
    <row r="2588" spans="4:4" x14ac:dyDescent="0.2">
      <c r="D2588" s="224"/>
    </row>
    <row r="2589" spans="4:4" x14ac:dyDescent="0.2">
      <c r="D2589" s="224"/>
    </row>
    <row r="2590" spans="4:4" x14ac:dyDescent="0.2">
      <c r="D2590" s="224"/>
    </row>
    <row r="2591" spans="4:4" x14ac:dyDescent="0.2">
      <c r="D2591" s="224"/>
    </row>
    <row r="2592" spans="4:4" x14ac:dyDescent="0.2">
      <c r="D2592" s="224"/>
    </row>
    <row r="2593" spans="4:4" x14ac:dyDescent="0.2">
      <c r="D2593" s="224"/>
    </row>
    <row r="2594" spans="4:4" x14ac:dyDescent="0.2">
      <c r="D2594" s="224"/>
    </row>
    <row r="2595" spans="4:4" x14ac:dyDescent="0.2">
      <c r="D2595" s="224"/>
    </row>
    <row r="2596" spans="4:4" x14ac:dyDescent="0.2">
      <c r="D2596" s="224"/>
    </row>
    <row r="2597" spans="4:4" x14ac:dyDescent="0.2">
      <c r="D2597" s="224"/>
    </row>
    <row r="2598" spans="4:4" x14ac:dyDescent="0.2">
      <c r="D2598" s="224"/>
    </row>
    <row r="2599" spans="4:4" x14ac:dyDescent="0.2">
      <c r="D2599" s="224"/>
    </row>
    <row r="2600" spans="4:4" x14ac:dyDescent="0.2">
      <c r="D2600" s="224"/>
    </row>
    <row r="2601" spans="4:4" x14ac:dyDescent="0.2">
      <c r="D2601" s="224"/>
    </row>
    <row r="2602" spans="4:4" x14ac:dyDescent="0.2">
      <c r="D2602" s="224"/>
    </row>
    <row r="2603" spans="4:4" x14ac:dyDescent="0.2">
      <c r="D2603" s="224"/>
    </row>
    <row r="2604" spans="4:4" x14ac:dyDescent="0.2">
      <c r="D2604" s="224"/>
    </row>
    <row r="2605" spans="4:4" x14ac:dyDescent="0.2">
      <c r="D2605" s="224"/>
    </row>
    <row r="2606" spans="4:4" x14ac:dyDescent="0.2">
      <c r="D2606" s="224"/>
    </row>
    <row r="2607" spans="4:4" x14ac:dyDescent="0.2">
      <c r="D2607" s="224"/>
    </row>
    <row r="2608" spans="4:4" x14ac:dyDescent="0.2">
      <c r="D2608" s="224"/>
    </row>
    <row r="2609" spans="4:4" x14ac:dyDescent="0.2">
      <c r="D2609" s="224"/>
    </row>
    <row r="2610" spans="4:4" x14ac:dyDescent="0.2">
      <c r="D2610" s="224"/>
    </row>
    <row r="2611" spans="4:4" x14ac:dyDescent="0.2">
      <c r="D2611" s="224"/>
    </row>
    <row r="2612" spans="4:4" x14ac:dyDescent="0.2">
      <c r="D2612" s="224"/>
    </row>
    <row r="2613" spans="4:4" x14ac:dyDescent="0.2">
      <c r="D2613" s="224"/>
    </row>
    <row r="2614" spans="4:4" x14ac:dyDescent="0.2">
      <c r="D2614" s="224"/>
    </row>
    <row r="2615" spans="4:4" x14ac:dyDescent="0.2">
      <c r="D2615" s="224"/>
    </row>
    <row r="2616" spans="4:4" x14ac:dyDescent="0.2">
      <c r="D2616" s="224"/>
    </row>
    <row r="2617" spans="4:4" x14ac:dyDescent="0.2">
      <c r="D2617" s="224"/>
    </row>
    <row r="2618" spans="4:4" x14ac:dyDescent="0.2">
      <c r="D2618" s="224"/>
    </row>
    <row r="2619" spans="4:4" x14ac:dyDescent="0.2">
      <c r="D2619" s="224"/>
    </row>
    <row r="2620" spans="4:4" x14ac:dyDescent="0.2">
      <c r="D2620" s="224"/>
    </row>
    <row r="2621" spans="4:4" x14ac:dyDescent="0.2">
      <c r="D2621" s="224"/>
    </row>
    <row r="2622" spans="4:4" x14ac:dyDescent="0.2">
      <c r="D2622" s="224"/>
    </row>
    <row r="2623" spans="4:4" x14ac:dyDescent="0.2">
      <c r="D2623" s="224"/>
    </row>
    <row r="2624" spans="4:4" x14ac:dyDescent="0.2">
      <c r="D2624" s="224"/>
    </row>
    <row r="2625" spans="4:4" x14ac:dyDescent="0.2">
      <c r="D2625" s="224"/>
    </row>
    <row r="2626" spans="4:4" x14ac:dyDescent="0.2">
      <c r="D2626" s="224"/>
    </row>
    <row r="2627" spans="4:4" x14ac:dyDescent="0.2">
      <c r="D2627" s="224"/>
    </row>
    <row r="2628" spans="4:4" x14ac:dyDescent="0.2">
      <c r="D2628" s="224"/>
    </row>
    <row r="2629" spans="4:4" x14ac:dyDescent="0.2">
      <c r="D2629" s="224"/>
    </row>
    <row r="2630" spans="4:4" x14ac:dyDescent="0.2">
      <c r="D2630" s="224"/>
    </row>
    <row r="2631" spans="4:4" x14ac:dyDescent="0.2">
      <c r="D2631" s="224"/>
    </row>
    <row r="2632" spans="4:4" x14ac:dyDescent="0.2">
      <c r="D2632" s="224"/>
    </row>
    <row r="2633" spans="4:4" x14ac:dyDescent="0.2">
      <c r="D2633" s="224"/>
    </row>
    <row r="2634" spans="4:4" x14ac:dyDescent="0.2">
      <c r="D2634" s="224"/>
    </row>
    <row r="2635" spans="4:4" x14ac:dyDescent="0.2">
      <c r="D2635" s="224"/>
    </row>
    <row r="2636" spans="4:4" x14ac:dyDescent="0.2">
      <c r="D2636" s="224"/>
    </row>
    <row r="2637" spans="4:4" x14ac:dyDescent="0.2">
      <c r="D2637" s="224"/>
    </row>
    <row r="2638" spans="4:4" x14ac:dyDescent="0.2">
      <c r="D2638" s="224"/>
    </row>
    <row r="2639" spans="4:4" x14ac:dyDescent="0.2">
      <c r="D2639" s="224"/>
    </row>
    <row r="2640" spans="4:4" x14ac:dyDescent="0.2">
      <c r="D2640" s="224"/>
    </row>
    <row r="2641" spans="4:4" x14ac:dyDescent="0.2">
      <c r="D2641" s="224"/>
    </row>
    <row r="2642" spans="4:4" x14ac:dyDescent="0.2">
      <c r="D2642" s="224"/>
    </row>
    <row r="2643" spans="4:4" x14ac:dyDescent="0.2">
      <c r="D2643" s="224"/>
    </row>
    <row r="2644" spans="4:4" x14ac:dyDescent="0.2">
      <c r="D2644" s="224"/>
    </row>
    <row r="2645" spans="4:4" x14ac:dyDescent="0.2">
      <c r="D2645" s="224"/>
    </row>
    <row r="2646" spans="4:4" x14ac:dyDescent="0.2">
      <c r="D2646" s="224"/>
    </row>
    <row r="2647" spans="4:4" x14ac:dyDescent="0.2">
      <c r="D2647" s="224"/>
    </row>
    <row r="2648" spans="4:4" x14ac:dyDescent="0.2">
      <c r="D2648" s="224"/>
    </row>
    <row r="2649" spans="4:4" x14ac:dyDescent="0.2">
      <c r="D2649" s="224"/>
    </row>
    <row r="2650" spans="4:4" x14ac:dyDescent="0.2">
      <c r="D2650" s="224"/>
    </row>
    <row r="2651" spans="4:4" x14ac:dyDescent="0.2">
      <c r="D2651" s="224"/>
    </row>
    <row r="2652" spans="4:4" x14ac:dyDescent="0.2">
      <c r="D2652" s="224"/>
    </row>
    <row r="2653" spans="4:4" x14ac:dyDescent="0.2">
      <c r="D2653" s="224"/>
    </row>
    <row r="2654" spans="4:4" x14ac:dyDescent="0.2">
      <c r="D2654" s="224"/>
    </row>
    <row r="2655" spans="4:4" x14ac:dyDescent="0.2">
      <c r="D2655" s="224"/>
    </row>
    <row r="2656" spans="4:4" x14ac:dyDescent="0.2">
      <c r="D2656" s="224"/>
    </row>
    <row r="2657" spans="4:4" x14ac:dyDescent="0.2">
      <c r="D2657" s="224"/>
    </row>
    <row r="2658" spans="4:4" x14ac:dyDescent="0.2">
      <c r="D2658" s="224"/>
    </row>
    <row r="2659" spans="4:4" x14ac:dyDescent="0.2">
      <c r="D2659" s="224"/>
    </row>
    <row r="2660" spans="4:4" x14ac:dyDescent="0.2">
      <c r="D2660" s="224"/>
    </row>
    <row r="2661" spans="4:4" x14ac:dyDescent="0.2">
      <c r="D2661" s="224"/>
    </row>
    <row r="2662" spans="4:4" x14ac:dyDescent="0.2">
      <c r="D2662" s="224"/>
    </row>
    <row r="2663" spans="4:4" x14ac:dyDescent="0.2">
      <c r="D2663" s="224"/>
    </row>
    <row r="2664" spans="4:4" x14ac:dyDescent="0.2">
      <c r="D2664" s="224"/>
    </row>
    <row r="2665" spans="4:4" x14ac:dyDescent="0.2">
      <c r="D2665" s="224"/>
    </row>
    <row r="2666" spans="4:4" x14ac:dyDescent="0.2">
      <c r="D2666" s="224"/>
    </row>
    <row r="2667" spans="4:4" x14ac:dyDescent="0.2">
      <c r="D2667" s="224"/>
    </row>
    <row r="2668" spans="4:4" x14ac:dyDescent="0.2">
      <c r="D2668" s="224"/>
    </row>
    <row r="2669" spans="4:4" x14ac:dyDescent="0.2">
      <c r="D2669" s="224"/>
    </row>
    <row r="2670" spans="4:4" x14ac:dyDescent="0.2">
      <c r="D2670" s="224"/>
    </row>
    <row r="2671" spans="4:4" x14ac:dyDescent="0.2">
      <c r="D2671" s="224"/>
    </row>
    <row r="2672" spans="4:4" x14ac:dyDescent="0.2">
      <c r="D2672" s="224"/>
    </row>
    <row r="2673" spans="4:4" x14ac:dyDescent="0.2">
      <c r="D2673" s="224"/>
    </row>
    <row r="2674" spans="4:4" x14ac:dyDescent="0.2">
      <c r="D2674" s="224"/>
    </row>
    <row r="2675" spans="4:4" x14ac:dyDescent="0.2">
      <c r="D2675" s="224"/>
    </row>
    <row r="2676" spans="4:4" x14ac:dyDescent="0.2">
      <c r="D2676" s="224"/>
    </row>
    <row r="2677" spans="4:4" x14ac:dyDescent="0.2">
      <c r="D2677" s="224"/>
    </row>
    <row r="2678" spans="4:4" x14ac:dyDescent="0.2">
      <c r="D2678" s="224"/>
    </row>
    <row r="2679" spans="4:4" x14ac:dyDescent="0.2">
      <c r="D2679" s="224"/>
    </row>
    <row r="2680" spans="4:4" x14ac:dyDescent="0.2">
      <c r="D2680" s="224"/>
    </row>
    <row r="2681" spans="4:4" x14ac:dyDescent="0.2">
      <c r="D2681" s="224"/>
    </row>
    <row r="2682" spans="4:4" x14ac:dyDescent="0.2">
      <c r="D2682" s="224"/>
    </row>
    <row r="2683" spans="4:4" x14ac:dyDescent="0.2">
      <c r="D2683" s="224"/>
    </row>
    <row r="2684" spans="4:4" x14ac:dyDescent="0.2">
      <c r="D2684" s="224"/>
    </row>
    <row r="2685" spans="4:4" x14ac:dyDescent="0.2">
      <c r="D2685" s="224"/>
    </row>
    <row r="2686" spans="4:4" x14ac:dyDescent="0.2">
      <c r="D2686" s="224"/>
    </row>
    <row r="2687" spans="4:4" x14ac:dyDescent="0.2">
      <c r="D2687" s="224"/>
    </row>
    <row r="2688" spans="4:4" x14ac:dyDescent="0.2">
      <c r="D2688" s="224"/>
    </row>
    <row r="2689" spans="4:4" x14ac:dyDescent="0.2">
      <c r="D2689" s="224"/>
    </row>
    <row r="2690" spans="4:4" x14ac:dyDescent="0.2">
      <c r="D2690" s="224"/>
    </row>
    <row r="2691" spans="4:4" x14ac:dyDescent="0.2">
      <c r="D2691" s="224"/>
    </row>
    <row r="2692" spans="4:4" x14ac:dyDescent="0.2">
      <c r="D2692" s="224"/>
    </row>
    <row r="2693" spans="4:4" x14ac:dyDescent="0.2">
      <c r="D2693" s="224"/>
    </row>
    <row r="2694" spans="4:4" x14ac:dyDescent="0.2">
      <c r="D2694" s="224"/>
    </row>
    <row r="2695" spans="4:4" x14ac:dyDescent="0.2">
      <c r="D2695" s="224"/>
    </row>
    <row r="2696" spans="4:4" x14ac:dyDescent="0.2">
      <c r="D2696" s="224"/>
    </row>
    <row r="2697" spans="4:4" x14ac:dyDescent="0.2">
      <c r="D2697" s="224"/>
    </row>
    <row r="2698" spans="4:4" x14ac:dyDescent="0.2">
      <c r="D2698" s="224"/>
    </row>
    <row r="2699" spans="4:4" x14ac:dyDescent="0.2">
      <c r="D2699" s="224"/>
    </row>
    <row r="2700" spans="4:4" x14ac:dyDescent="0.2">
      <c r="D2700" s="224"/>
    </row>
    <row r="2701" spans="4:4" x14ac:dyDescent="0.2">
      <c r="D2701" s="224"/>
    </row>
    <row r="2702" spans="4:4" x14ac:dyDescent="0.2">
      <c r="D2702" s="224"/>
    </row>
    <row r="2703" spans="4:4" x14ac:dyDescent="0.2">
      <c r="D2703" s="224"/>
    </row>
    <row r="2704" spans="4:4" x14ac:dyDescent="0.2">
      <c r="D2704" s="224"/>
    </row>
    <row r="2705" spans="4:4" x14ac:dyDescent="0.2">
      <c r="D2705" s="224"/>
    </row>
    <row r="2706" spans="4:4" x14ac:dyDescent="0.2">
      <c r="D2706" s="224"/>
    </row>
    <row r="2707" spans="4:4" x14ac:dyDescent="0.2">
      <c r="D2707" s="224"/>
    </row>
    <row r="2708" spans="4:4" x14ac:dyDescent="0.2">
      <c r="D2708" s="224"/>
    </row>
    <row r="2709" spans="4:4" x14ac:dyDescent="0.2">
      <c r="D2709" s="224"/>
    </row>
    <row r="2710" spans="4:4" x14ac:dyDescent="0.2">
      <c r="D2710" s="224"/>
    </row>
    <row r="2711" spans="4:4" x14ac:dyDescent="0.2">
      <c r="D2711" s="224"/>
    </row>
    <row r="2712" spans="4:4" x14ac:dyDescent="0.2">
      <c r="D2712" s="224"/>
    </row>
    <row r="2713" spans="4:4" x14ac:dyDescent="0.2">
      <c r="D2713" s="224"/>
    </row>
    <row r="2714" spans="4:4" x14ac:dyDescent="0.2">
      <c r="D2714" s="224"/>
    </row>
    <row r="2715" spans="4:4" x14ac:dyDescent="0.2">
      <c r="D2715" s="224"/>
    </row>
    <row r="2716" spans="4:4" x14ac:dyDescent="0.2">
      <c r="D2716" s="224"/>
    </row>
    <row r="2717" spans="4:4" x14ac:dyDescent="0.2">
      <c r="D2717" s="224"/>
    </row>
    <row r="2718" spans="4:4" x14ac:dyDescent="0.2">
      <c r="D2718" s="224"/>
    </row>
    <row r="2719" spans="4:4" x14ac:dyDescent="0.2">
      <c r="D2719" s="224"/>
    </row>
    <row r="2720" spans="4:4" x14ac:dyDescent="0.2">
      <c r="D2720" s="224"/>
    </row>
    <row r="2721" spans="4:4" x14ac:dyDescent="0.2">
      <c r="D2721" s="224"/>
    </row>
    <row r="2722" spans="4:4" x14ac:dyDescent="0.2">
      <c r="D2722" s="224"/>
    </row>
    <row r="2723" spans="4:4" x14ac:dyDescent="0.2">
      <c r="D2723" s="224"/>
    </row>
    <row r="2724" spans="4:4" x14ac:dyDescent="0.2">
      <c r="D2724" s="224"/>
    </row>
    <row r="2725" spans="4:4" x14ac:dyDescent="0.2">
      <c r="D2725" s="224"/>
    </row>
    <row r="2726" spans="4:4" x14ac:dyDescent="0.2">
      <c r="D2726" s="224"/>
    </row>
    <row r="2727" spans="4:4" x14ac:dyDescent="0.2">
      <c r="D2727" s="224"/>
    </row>
    <row r="2728" spans="4:4" x14ac:dyDescent="0.2">
      <c r="D2728" s="224"/>
    </row>
    <row r="2729" spans="4:4" x14ac:dyDescent="0.2">
      <c r="D2729" s="224"/>
    </row>
    <row r="2730" spans="4:4" x14ac:dyDescent="0.2">
      <c r="D2730" s="224"/>
    </row>
    <row r="2731" spans="4:4" x14ac:dyDescent="0.2">
      <c r="D2731" s="224"/>
    </row>
    <row r="2732" spans="4:4" x14ac:dyDescent="0.2">
      <c r="D2732" s="224"/>
    </row>
    <row r="2733" spans="4:4" x14ac:dyDescent="0.2">
      <c r="D2733" s="224"/>
    </row>
    <row r="2734" spans="4:4" x14ac:dyDescent="0.2">
      <c r="D2734" s="224"/>
    </row>
    <row r="2735" spans="4:4" x14ac:dyDescent="0.2">
      <c r="D2735" s="224"/>
    </row>
    <row r="2736" spans="4:4" x14ac:dyDescent="0.2">
      <c r="D2736" s="224"/>
    </row>
    <row r="2737" spans="4:4" x14ac:dyDescent="0.2">
      <c r="D2737" s="224"/>
    </row>
    <row r="2738" spans="4:4" x14ac:dyDescent="0.2">
      <c r="D2738" s="224"/>
    </row>
    <row r="2739" spans="4:4" x14ac:dyDescent="0.2">
      <c r="D2739" s="224"/>
    </row>
    <row r="2740" spans="4:4" x14ac:dyDescent="0.2">
      <c r="D2740" s="224"/>
    </row>
    <row r="2741" spans="4:4" x14ac:dyDescent="0.2">
      <c r="D2741" s="224"/>
    </row>
    <row r="2742" spans="4:4" x14ac:dyDescent="0.2">
      <c r="D2742" s="224"/>
    </row>
    <row r="2743" spans="4:4" x14ac:dyDescent="0.2">
      <c r="D2743" s="224"/>
    </row>
    <row r="2744" spans="4:4" x14ac:dyDescent="0.2">
      <c r="D2744" s="224"/>
    </row>
    <row r="2745" spans="4:4" x14ac:dyDescent="0.2">
      <c r="D2745" s="224"/>
    </row>
    <row r="2746" spans="4:4" x14ac:dyDescent="0.2">
      <c r="D2746" s="224"/>
    </row>
    <row r="2747" spans="4:4" x14ac:dyDescent="0.2">
      <c r="D2747" s="224"/>
    </row>
    <row r="2748" spans="4:4" x14ac:dyDescent="0.2">
      <c r="D2748" s="224"/>
    </row>
    <row r="2749" spans="4:4" x14ac:dyDescent="0.2">
      <c r="D2749" s="224"/>
    </row>
    <row r="2750" spans="4:4" x14ac:dyDescent="0.2">
      <c r="D2750" s="224"/>
    </row>
    <row r="2751" spans="4:4" x14ac:dyDescent="0.2">
      <c r="D2751" s="224"/>
    </row>
    <row r="2752" spans="4:4" x14ac:dyDescent="0.2">
      <c r="D2752" s="224"/>
    </row>
    <row r="2753" spans="4:4" x14ac:dyDescent="0.2">
      <c r="D2753" s="224"/>
    </row>
    <row r="2754" spans="4:4" x14ac:dyDescent="0.2">
      <c r="D2754" s="224"/>
    </row>
    <row r="2755" spans="4:4" x14ac:dyDescent="0.2">
      <c r="D2755" s="224"/>
    </row>
    <row r="2756" spans="4:4" x14ac:dyDescent="0.2">
      <c r="D2756" s="224"/>
    </row>
    <row r="2757" spans="4:4" x14ac:dyDescent="0.2">
      <c r="D2757" s="224"/>
    </row>
    <row r="2758" spans="4:4" x14ac:dyDescent="0.2">
      <c r="D2758" s="224"/>
    </row>
    <row r="2759" spans="4:4" x14ac:dyDescent="0.2">
      <c r="D2759" s="224"/>
    </row>
    <row r="2760" spans="4:4" x14ac:dyDescent="0.2">
      <c r="D2760" s="224"/>
    </row>
    <row r="2761" spans="4:4" x14ac:dyDescent="0.2">
      <c r="D2761" s="224"/>
    </row>
    <row r="2762" spans="4:4" x14ac:dyDescent="0.2">
      <c r="D2762" s="224"/>
    </row>
    <row r="2763" spans="4:4" x14ac:dyDescent="0.2">
      <c r="D2763" s="224"/>
    </row>
    <row r="2764" spans="4:4" x14ac:dyDescent="0.2">
      <c r="D2764" s="224"/>
    </row>
    <row r="2765" spans="4:4" x14ac:dyDescent="0.2">
      <c r="D2765" s="224"/>
    </row>
    <row r="2766" spans="4:4" x14ac:dyDescent="0.2">
      <c r="D2766" s="224"/>
    </row>
    <row r="2767" spans="4:4" x14ac:dyDescent="0.2">
      <c r="D2767" s="224"/>
    </row>
    <row r="2768" spans="4:4" x14ac:dyDescent="0.2">
      <c r="D2768" s="224"/>
    </row>
    <row r="2769" spans="4:4" x14ac:dyDescent="0.2">
      <c r="D2769" s="224"/>
    </row>
    <row r="2770" spans="4:4" x14ac:dyDescent="0.2">
      <c r="D2770" s="224"/>
    </row>
    <row r="2771" spans="4:4" x14ac:dyDescent="0.2">
      <c r="D2771" s="224"/>
    </row>
    <row r="2772" spans="4:4" x14ac:dyDescent="0.2">
      <c r="D2772" s="224"/>
    </row>
    <row r="2773" spans="4:4" x14ac:dyDescent="0.2">
      <c r="D2773" s="224"/>
    </row>
    <row r="2774" spans="4:4" x14ac:dyDescent="0.2">
      <c r="D2774" s="224"/>
    </row>
    <row r="2775" spans="4:4" x14ac:dyDescent="0.2">
      <c r="D2775" s="224"/>
    </row>
    <row r="2776" spans="4:4" x14ac:dyDescent="0.2">
      <c r="D2776" s="224"/>
    </row>
    <row r="2777" spans="4:4" x14ac:dyDescent="0.2">
      <c r="D2777" s="224"/>
    </row>
    <row r="2778" spans="4:4" x14ac:dyDescent="0.2">
      <c r="D2778" s="224"/>
    </row>
    <row r="2779" spans="4:4" x14ac:dyDescent="0.2">
      <c r="D2779" s="224"/>
    </row>
    <row r="2780" spans="4:4" x14ac:dyDescent="0.2">
      <c r="D2780" s="224"/>
    </row>
    <row r="2781" spans="4:4" x14ac:dyDescent="0.2">
      <c r="D2781" s="224"/>
    </row>
    <row r="2782" spans="4:4" x14ac:dyDescent="0.2">
      <c r="D2782" s="224"/>
    </row>
    <row r="2783" spans="4:4" x14ac:dyDescent="0.2">
      <c r="D2783" s="224"/>
    </row>
    <row r="2784" spans="4:4" x14ac:dyDescent="0.2">
      <c r="D2784" s="224"/>
    </row>
    <row r="2785" spans="4:4" x14ac:dyDescent="0.2">
      <c r="D2785" s="224"/>
    </row>
    <row r="2786" spans="4:4" x14ac:dyDescent="0.2">
      <c r="D2786" s="224"/>
    </row>
    <row r="2787" spans="4:4" x14ac:dyDescent="0.2">
      <c r="D2787" s="224"/>
    </row>
    <row r="2788" spans="4:4" x14ac:dyDescent="0.2">
      <c r="D2788" s="224"/>
    </row>
    <row r="2789" spans="4:4" x14ac:dyDescent="0.2">
      <c r="D2789" s="224"/>
    </row>
    <row r="2790" spans="4:4" x14ac:dyDescent="0.2">
      <c r="D2790" s="224"/>
    </row>
    <row r="2791" spans="4:4" x14ac:dyDescent="0.2">
      <c r="D2791" s="224"/>
    </row>
    <row r="2792" spans="4:4" x14ac:dyDescent="0.2">
      <c r="D2792" s="224"/>
    </row>
    <row r="2793" spans="4:4" x14ac:dyDescent="0.2">
      <c r="D2793" s="224"/>
    </row>
    <row r="2794" spans="4:4" x14ac:dyDescent="0.2">
      <c r="D2794" s="224"/>
    </row>
    <row r="2795" spans="4:4" x14ac:dyDescent="0.2">
      <c r="D2795" s="224"/>
    </row>
    <row r="2796" spans="4:4" x14ac:dyDescent="0.2">
      <c r="D2796" s="224"/>
    </row>
    <row r="2797" spans="4:4" x14ac:dyDescent="0.2">
      <c r="D2797" s="224"/>
    </row>
    <row r="2798" spans="4:4" x14ac:dyDescent="0.2">
      <c r="D2798" s="224"/>
    </row>
    <row r="2799" spans="4:4" x14ac:dyDescent="0.2">
      <c r="D2799" s="224"/>
    </row>
    <row r="2800" spans="4:4" x14ac:dyDescent="0.2">
      <c r="D2800" s="224"/>
    </row>
    <row r="2801" spans="4:4" x14ac:dyDescent="0.2">
      <c r="D2801" s="224"/>
    </row>
    <row r="2802" spans="4:4" x14ac:dyDescent="0.2">
      <c r="D2802" s="224"/>
    </row>
    <row r="2803" spans="4:4" x14ac:dyDescent="0.2">
      <c r="D2803" s="224"/>
    </row>
    <row r="2804" spans="4:4" x14ac:dyDescent="0.2">
      <c r="D2804" s="224"/>
    </row>
    <row r="2805" spans="4:4" x14ac:dyDescent="0.2">
      <c r="D2805" s="224"/>
    </row>
    <row r="2806" spans="4:4" x14ac:dyDescent="0.2">
      <c r="D2806" s="224"/>
    </row>
    <row r="2807" spans="4:4" x14ac:dyDescent="0.2">
      <c r="D2807" s="224"/>
    </row>
    <row r="2808" spans="4:4" x14ac:dyDescent="0.2">
      <c r="D2808" s="224"/>
    </row>
    <row r="2809" spans="4:4" x14ac:dyDescent="0.2">
      <c r="D2809" s="224"/>
    </row>
    <row r="2810" spans="4:4" x14ac:dyDescent="0.2">
      <c r="D2810" s="224"/>
    </row>
    <row r="2811" spans="4:4" x14ac:dyDescent="0.2">
      <c r="D2811" s="224"/>
    </row>
    <row r="2812" spans="4:4" x14ac:dyDescent="0.2">
      <c r="D2812" s="224"/>
    </row>
    <row r="2813" spans="4:4" x14ac:dyDescent="0.2">
      <c r="D2813" s="224"/>
    </row>
    <row r="2814" spans="4:4" x14ac:dyDescent="0.2">
      <c r="D2814" s="224"/>
    </row>
    <row r="2815" spans="4:4" x14ac:dyDescent="0.2">
      <c r="D2815" s="224"/>
    </row>
    <row r="2816" spans="4:4" x14ac:dyDescent="0.2">
      <c r="D2816" s="224"/>
    </row>
    <row r="2817" spans="4:4" x14ac:dyDescent="0.2">
      <c r="D2817" s="224"/>
    </row>
    <row r="2818" spans="4:4" x14ac:dyDescent="0.2">
      <c r="D2818" s="224"/>
    </row>
    <row r="2819" spans="4:4" x14ac:dyDescent="0.2">
      <c r="D2819" s="224"/>
    </row>
    <row r="2820" spans="4:4" x14ac:dyDescent="0.2">
      <c r="D2820" s="224"/>
    </row>
    <row r="2821" spans="4:4" x14ac:dyDescent="0.2">
      <c r="D2821" s="224"/>
    </row>
    <row r="2822" spans="4:4" x14ac:dyDescent="0.2">
      <c r="D2822" s="224"/>
    </row>
    <row r="2823" spans="4:4" x14ac:dyDescent="0.2">
      <c r="D2823" s="224"/>
    </row>
    <row r="2824" spans="4:4" x14ac:dyDescent="0.2">
      <c r="D2824" s="224"/>
    </row>
    <row r="2825" spans="4:4" x14ac:dyDescent="0.2">
      <c r="D2825" s="224"/>
    </row>
    <row r="2826" spans="4:4" x14ac:dyDescent="0.2">
      <c r="D2826" s="224"/>
    </row>
    <row r="2827" spans="4:4" x14ac:dyDescent="0.2">
      <c r="D2827" s="224"/>
    </row>
    <row r="2828" spans="4:4" x14ac:dyDescent="0.2">
      <c r="D2828" s="224"/>
    </row>
    <row r="2829" spans="4:4" x14ac:dyDescent="0.2">
      <c r="D2829" s="224"/>
    </row>
    <row r="2830" spans="4:4" x14ac:dyDescent="0.2">
      <c r="D2830" s="224"/>
    </row>
    <row r="2831" spans="4:4" x14ac:dyDescent="0.2">
      <c r="D2831" s="224"/>
    </row>
    <row r="2832" spans="4:4" x14ac:dyDescent="0.2">
      <c r="D2832" s="224"/>
    </row>
    <row r="2833" spans="4:4" x14ac:dyDescent="0.2">
      <c r="D2833" s="224"/>
    </row>
    <row r="2834" spans="4:4" x14ac:dyDescent="0.2">
      <c r="D2834" s="224"/>
    </row>
    <row r="2835" spans="4:4" x14ac:dyDescent="0.2">
      <c r="D2835" s="224"/>
    </row>
    <row r="2836" spans="4:4" x14ac:dyDescent="0.2">
      <c r="D2836" s="224"/>
    </row>
    <row r="2837" spans="4:4" x14ac:dyDescent="0.2">
      <c r="D2837" s="224"/>
    </row>
    <row r="2838" spans="4:4" x14ac:dyDescent="0.2">
      <c r="D2838" s="224"/>
    </row>
    <row r="2839" spans="4:4" x14ac:dyDescent="0.2">
      <c r="D2839" s="224"/>
    </row>
    <row r="2840" spans="4:4" x14ac:dyDescent="0.2">
      <c r="D2840" s="224"/>
    </row>
    <row r="2841" spans="4:4" x14ac:dyDescent="0.2">
      <c r="D2841" s="224"/>
    </row>
    <row r="2842" spans="4:4" x14ac:dyDescent="0.2">
      <c r="D2842" s="224"/>
    </row>
    <row r="2843" spans="4:4" x14ac:dyDescent="0.2">
      <c r="D2843" s="224"/>
    </row>
    <row r="2844" spans="4:4" x14ac:dyDescent="0.2">
      <c r="D2844" s="224"/>
    </row>
    <row r="2845" spans="4:4" x14ac:dyDescent="0.2">
      <c r="D2845" s="224"/>
    </row>
    <row r="2846" spans="4:4" x14ac:dyDescent="0.2">
      <c r="D2846" s="224"/>
    </row>
    <row r="2847" spans="4:4" x14ac:dyDescent="0.2">
      <c r="D2847" s="224"/>
    </row>
    <row r="2848" spans="4:4" x14ac:dyDescent="0.2">
      <c r="D2848" s="224"/>
    </row>
    <row r="2849" spans="4:4" x14ac:dyDescent="0.2">
      <c r="D2849" s="224"/>
    </row>
    <row r="2850" spans="4:4" x14ac:dyDescent="0.2">
      <c r="D2850" s="224"/>
    </row>
    <row r="2851" spans="4:4" x14ac:dyDescent="0.2">
      <c r="D2851" s="224"/>
    </row>
    <row r="2852" spans="4:4" x14ac:dyDescent="0.2">
      <c r="D2852" s="224"/>
    </row>
    <row r="2853" spans="4:4" x14ac:dyDescent="0.2">
      <c r="D2853" s="224"/>
    </row>
    <row r="2854" spans="4:4" x14ac:dyDescent="0.2">
      <c r="D2854" s="224"/>
    </row>
    <row r="2855" spans="4:4" x14ac:dyDescent="0.2">
      <c r="D2855" s="224"/>
    </row>
    <row r="2856" spans="4:4" x14ac:dyDescent="0.2">
      <c r="D2856" s="224"/>
    </row>
    <row r="2857" spans="4:4" x14ac:dyDescent="0.2">
      <c r="D2857" s="224"/>
    </row>
    <row r="2858" spans="4:4" x14ac:dyDescent="0.2">
      <c r="D2858" s="224"/>
    </row>
    <row r="2859" spans="4:4" x14ac:dyDescent="0.2">
      <c r="D2859" s="224"/>
    </row>
    <row r="2860" spans="4:4" x14ac:dyDescent="0.2">
      <c r="D2860" s="224"/>
    </row>
    <row r="2861" spans="4:4" x14ac:dyDescent="0.2">
      <c r="D2861" s="224"/>
    </row>
    <row r="2862" spans="4:4" x14ac:dyDescent="0.2">
      <c r="D2862" s="224"/>
    </row>
    <row r="2863" spans="4:4" x14ac:dyDescent="0.2">
      <c r="D2863" s="224"/>
    </row>
    <row r="2864" spans="4:4" x14ac:dyDescent="0.2">
      <c r="D2864" s="224"/>
    </row>
    <row r="2865" spans="4:4" x14ac:dyDescent="0.2">
      <c r="D2865" s="224"/>
    </row>
    <row r="2866" spans="4:4" x14ac:dyDescent="0.2">
      <c r="D2866" s="224"/>
    </row>
    <row r="2867" spans="4:4" x14ac:dyDescent="0.2">
      <c r="D2867" s="224"/>
    </row>
    <row r="2868" spans="4:4" x14ac:dyDescent="0.2">
      <c r="D2868" s="224"/>
    </row>
    <row r="2869" spans="4:4" x14ac:dyDescent="0.2">
      <c r="D2869" s="224"/>
    </row>
    <row r="2870" spans="4:4" x14ac:dyDescent="0.2">
      <c r="D2870" s="224"/>
    </row>
    <row r="2871" spans="4:4" x14ac:dyDescent="0.2">
      <c r="D2871" s="224"/>
    </row>
    <row r="2872" spans="4:4" x14ac:dyDescent="0.2">
      <c r="D2872" s="224"/>
    </row>
    <row r="2873" spans="4:4" x14ac:dyDescent="0.2">
      <c r="D2873" s="224"/>
    </row>
    <row r="2874" spans="4:4" x14ac:dyDescent="0.2">
      <c r="D2874" s="224"/>
    </row>
    <row r="2875" spans="4:4" x14ac:dyDescent="0.2">
      <c r="D2875" s="224"/>
    </row>
    <row r="2876" spans="4:4" x14ac:dyDescent="0.2">
      <c r="D2876" s="224"/>
    </row>
    <row r="2877" spans="4:4" x14ac:dyDescent="0.2">
      <c r="D2877" s="224"/>
    </row>
    <row r="2878" spans="4:4" x14ac:dyDescent="0.2">
      <c r="D2878" s="224"/>
    </row>
    <row r="2879" spans="4:4" x14ac:dyDescent="0.2">
      <c r="D2879" s="224"/>
    </row>
    <row r="2880" spans="4:4" x14ac:dyDescent="0.2">
      <c r="D2880" s="224"/>
    </row>
    <row r="2881" spans="4:4" x14ac:dyDescent="0.2">
      <c r="D2881" s="224"/>
    </row>
    <row r="2882" spans="4:4" x14ac:dyDescent="0.2">
      <c r="D2882" s="224"/>
    </row>
    <row r="2883" spans="4:4" x14ac:dyDescent="0.2">
      <c r="D2883" s="224"/>
    </row>
    <row r="2884" spans="4:4" x14ac:dyDescent="0.2">
      <c r="D2884" s="224"/>
    </row>
    <row r="2885" spans="4:4" x14ac:dyDescent="0.2">
      <c r="D2885" s="224"/>
    </row>
    <row r="2886" spans="4:4" x14ac:dyDescent="0.2">
      <c r="D2886" s="224"/>
    </row>
    <row r="2887" spans="4:4" x14ac:dyDescent="0.2">
      <c r="D2887" s="224"/>
    </row>
    <row r="2888" spans="4:4" x14ac:dyDescent="0.2">
      <c r="D2888" s="224"/>
    </row>
    <row r="2889" spans="4:4" x14ac:dyDescent="0.2">
      <c r="D2889" s="224"/>
    </row>
    <row r="2890" spans="4:4" x14ac:dyDescent="0.2">
      <c r="D2890" s="224"/>
    </row>
    <row r="2891" spans="4:4" x14ac:dyDescent="0.2">
      <c r="D2891" s="224"/>
    </row>
    <row r="2892" spans="4:4" x14ac:dyDescent="0.2">
      <c r="D2892" s="224"/>
    </row>
    <row r="2893" spans="4:4" x14ac:dyDescent="0.2">
      <c r="D2893" s="224"/>
    </row>
    <row r="2894" spans="4:4" x14ac:dyDescent="0.2">
      <c r="D2894" s="224"/>
    </row>
    <row r="2895" spans="4:4" x14ac:dyDescent="0.2">
      <c r="D2895" s="224"/>
    </row>
    <row r="2896" spans="4:4" x14ac:dyDescent="0.2">
      <c r="D2896" s="224"/>
    </row>
    <row r="2897" spans="4:4" x14ac:dyDescent="0.2">
      <c r="D2897" s="224"/>
    </row>
    <row r="2898" spans="4:4" x14ac:dyDescent="0.2">
      <c r="D2898" s="224"/>
    </row>
    <row r="2899" spans="4:4" x14ac:dyDescent="0.2">
      <c r="D2899" s="224"/>
    </row>
    <row r="2900" spans="4:4" x14ac:dyDescent="0.2">
      <c r="D2900" s="224"/>
    </row>
    <row r="2901" spans="4:4" x14ac:dyDescent="0.2">
      <c r="D2901" s="224"/>
    </row>
    <row r="2902" spans="4:4" x14ac:dyDescent="0.2">
      <c r="D2902" s="224"/>
    </row>
    <row r="2903" spans="4:4" x14ac:dyDescent="0.2">
      <c r="D2903" s="224"/>
    </row>
    <row r="2904" spans="4:4" x14ac:dyDescent="0.2">
      <c r="D2904" s="224"/>
    </row>
    <row r="2905" spans="4:4" x14ac:dyDescent="0.2">
      <c r="D2905" s="224"/>
    </row>
    <row r="2906" spans="4:4" x14ac:dyDescent="0.2">
      <c r="D2906" s="224"/>
    </row>
    <row r="2907" spans="4:4" x14ac:dyDescent="0.2">
      <c r="D2907" s="224"/>
    </row>
    <row r="2908" spans="4:4" x14ac:dyDescent="0.2">
      <c r="D2908" s="224"/>
    </row>
    <row r="2909" spans="4:4" x14ac:dyDescent="0.2">
      <c r="D2909" s="224"/>
    </row>
    <row r="2910" spans="4:4" x14ac:dyDescent="0.2">
      <c r="D2910" s="224"/>
    </row>
    <row r="2911" spans="4:4" x14ac:dyDescent="0.2">
      <c r="D2911" s="224"/>
    </row>
    <row r="2912" spans="4:4" x14ac:dyDescent="0.2">
      <c r="D2912" s="224"/>
    </row>
    <row r="2913" spans="4:4" x14ac:dyDescent="0.2">
      <c r="D2913" s="224"/>
    </row>
    <row r="2914" spans="4:4" x14ac:dyDescent="0.2">
      <c r="D2914" s="224"/>
    </row>
    <row r="2915" spans="4:4" x14ac:dyDescent="0.2">
      <c r="D2915" s="224"/>
    </row>
    <row r="2916" spans="4:4" x14ac:dyDescent="0.2">
      <c r="D2916" s="224"/>
    </row>
    <row r="2917" spans="4:4" x14ac:dyDescent="0.2">
      <c r="D2917" s="224"/>
    </row>
    <row r="2918" spans="4:4" x14ac:dyDescent="0.2">
      <c r="D2918" s="224"/>
    </row>
    <row r="2919" spans="4:4" x14ac:dyDescent="0.2">
      <c r="D2919" s="224"/>
    </row>
    <row r="2920" spans="4:4" x14ac:dyDescent="0.2">
      <c r="D2920" s="224"/>
    </row>
    <row r="2921" spans="4:4" x14ac:dyDescent="0.2">
      <c r="D2921" s="224"/>
    </row>
    <row r="2922" spans="4:4" x14ac:dyDescent="0.2">
      <c r="D2922" s="224"/>
    </row>
    <row r="2923" spans="4:4" x14ac:dyDescent="0.2">
      <c r="D2923" s="224"/>
    </row>
    <row r="2924" spans="4:4" x14ac:dyDescent="0.2">
      <c r="D2924" s="224"/>
    </row>
    <row r="2925" spans="4:4" x14ac:dyDescent="0.2">
      <c r="D2925" s="224"/>
    </row>
    <row r="2926" spans="4:4" x14ac:dyDescent="0.2">
      <c r="D2926" s="224"/>
    </row>
    <row r="2927" spans="4:4" x14ac:dyDescent="0.2">
      <c r="D2927" s="224"/>
    </row>
    <row r="2928" spans="4:4" x14ac:dyDescent="0.2">
      <c r="D2928" s="224"/>
    </row>
    <row r="2929" spans="4:4" x14ac:dyDescent="0.2">
      <c r="D2929" s="224"/>
    </row>
    <row r="2930" spans="4:4" x14ac:dyDescent="0.2">
      <c r="D2930" s="224"/>
    </row>
    <row r="2931" spans="4:4" x14ac:dyDescent="0.2">
      <c r="D2931" s="224"/>
    </row>
    <row r="2932" spans="4:4" x14ac:dyDescent="0.2">
      <c r="D2932" s="224"/>
    </row>
    <row r="2933" spans="4:4" x14ac:dyDescent="0.2">
      <c r="D2933" s="224"/>
    </row>
    <row r="2934" spans="4:4" x14ac:dyDescent="0.2">
      <c r="D2934" s="224"/>
    </row>
    <row r="2935" spans="4:4" x14ac:dyDescent="0.2">
      <c r="D2935" s="224"/>
    </row>
    <row r="2936" spans="4:4" x14ac:dyDescent="0.2">
      <c r="D2936" s="224"/>
    </row>
    <row r="2937" spans="4:4" x14ac:dyDescent="0.2">
      <c r="D2937" s="224"/>
    </row>
    <row r="2938" spans="4:4" x14ac:dyDescent="0.2">
      <c r="D2938" s="224"/>
    </row>
    <row r="2939" spans="4:4" x14ac:dyDescent="0.2">
      <c r="D2939" s="224"/>
    </row>
    <row r="2940" spans="4:4" x14ac:dyDescent="0.2">
      <c r="D2940" s="224"/>
    </row>
    <row r="2941" spans="4:4" x14ac:dyDescent="0.2">
      <c r="D2941" s="224"/>
    </row>
    <row r="2942" spans="4:4" x14ac:dyDescent="0.2">
      <c r="D2942" s="224"/>
    </row>
    <row r="2943" spans="4:4" x14ac:dyDescent="0.2">
      <c r="D2943" s="224"/>
    </row>
    <row r="2944" spans="4:4" x14ac:dyDescent="0.2">
      <c r="D2944" s="224"/>
    </row>
    <row r="2945" spans="4:4" x14ac:dyDescent="0.2">
      <c r="D2945" s="224"/>
    </row>
    <row r="2946" spans="4:4" x14ac:dyDescent="0.2">
      <c r="D2946" s="224"/>
    </row>
    <row r="2947" spans="4:4" x14ac:dyDescent="0.2">
      <c r="D2947" s="224"/>
    </row>
    <row r="2948" spans="4:4" x14ac:dyDescent="0.2">
      <c r="D2948" s="224"/>
    </row>
    <row r="2949" spans="4:4" x14ac:dyDescent="0.2">
      <c r="D2949" s="224"/>
    </row>
    <row r="2950" spans="4:4" x14ac:dyDescent="0.2">
      <c r="D2950" s="224"/>
    </row>
    <row r="2951" spans="4:4" x14ac:dyDescent="0.2">
      <c r="D2951" s="224"/>
    </row>
    <row r="2952" spans="4:4" x14ac:dyDescent="0.2">
      <c r="D2952" s="224"/>
    </row>
    <row r="2953" spans="4:4" x14ac:dyDescent="0.2">
      <c r="D2953" s="224"/>
    </row>
    <row r="2954" spans="4:4" x14ac:dyDescent="0.2">
      <c r="D2954" s="224"/>
    </row>
    <row r="2955" spans="4:4" x14ac:dyDescent="0.2">
      <c r="D2955" s="224"/>
    </row>
    <row r="2956" spans="4:4" x14ac:dyDescent="0.2">
      <c r="D2956" s="224"/>
    </row>
    <row r="2957" spans="4:4" x14ac:dyDescent="0.2">
      <c r="D2957" s="224"/>
    </row>
    <row r="2958" spans="4:4" x14ac:dyDescent="0.2">
      <c r="D2958" s="224"/>
    </row>
    <row r="2959" spans="4:4" x14ac:dyDescent="0.2">
      <c r="D2959" s="224"/>
    </row>
    <row r="2960" spans="4:4" x14ac:dyDescent="0.2">
      <c r="D2960" s="224"/>
    </row>
    <row r="2961" spans="4:4" x14ac:dyDescent="0.2">
      <c r="D2961" s="224"/>
    </row>
    <row r="2962" spans="4:4" x14ac:dyDescent="0.2">
      <c r="D2962" s="224"/>
    </row>
    <row r="2963" spans="4:4" x14ac:dyDescent="0.2">
      <c r="D2963" s="224"/>
    </row>
    <row r="2964" spans="4:4" x14ac:dyDescent="0.2">
      <c r="D2964" s="224"/>
    </row>
    <row r="2965" spans="4:4" x14ac:dyDescent="0.2">
      <c r="D2965" s="224"/>
    </row>
    <row r="2966" spans="4:4" x14ac:dyDescent="0.2">
      <c r="D2966" s="224"/>
    </row>
    <row r="2967" spans="4:4" x14ac:dyDescent="0.2">
      <c r="D2967" s="224"/>
    </row>
    <row r="2968" spans="4:4" x14ac:dyDescent="0.2">
      <c r="D2968" s="224"/>
    </row>
    <row r="2969" spans="4:4" x14ac:dyDescent="0.2">
      <c r="D2969" s="224"/>
    </row>
    <row r="2970" spans="4:4" x14ac:dyDescent="0.2">
      <c r="D2970" s="224"/>
    </row>
    <row r="2971" spans="4:4" x14ac:dyDescent="0.2">
      <c r="D2971" s="224"/>
    </row>
    <row r="2972" spans="4:4" x14ac:dyDescent="0.2">
      <c r="D2972" s="224"/>
    </row>
    <row r="2973" spans="4:4" x14ac:dyDescent="0.2">
      <c r="D2973" s="224"/>
    </row>
    <row r="2974" spans="4:4" x14ac:dyDescent="0.2">
      <c r="D2974" s="224"/>
    </row>
    <row r="2975" spans="4:4" x14ac:dyDescent="0.2">
      <c r="D2975" s="224"/>
    </row>
    <row r="2976" spans="4:4" x14ac:dyDescent="0.2">
      <c r="D2976" s="224"/>
    </row>
    <row r="2977" spans="4:4" x14ac:dyDescent="0.2">
      <c r="D2977" s="224"/>
    </row>
    <row r="2978" spans="4:4" x14ac:dyDescent="0.2">
      <c r="D2978" s="224"/>
    </row>
    <row r="2979" spans="4:4" x14ac:dyDescent="0.2">
      <c r="D2979" s="224"/>
    </row>
    <row r="2980" spans="4:4" x14ac:dyDescent="0.2">
      <c r="D2980" s="224"/>
    </row>
    <row r="2981" spans="4:4" x14ac:dyDescent="0.2">
      <c r="D2981" s="224"/>
    </row>
    <row r="2982" spans="4:4" x14ac:dyDescent="0.2">
      <c r="D2982" s="224"/>
    </row>
    <row r="2983" spans="4:4" x14ac:dyDescent="0.2">
      <c r="D2983" s="224"/>
    </row>
    <row r="2984" spans="4:4" x14ac:dyDescent="0.2">
      <c r="D2984" s="224"/>
    </row>
    <row r="2985" spans="4:4" x14ac:dyDescent="0.2">
      <c r="D2985" s="224"/>
    </row>
    <row r="2986" spans="4:4" x14ac:dyDescent="0.2">
      <c r="D2986" s="224"/>
    </row>
    <row r="2987" spans="4:4" x14ac:dyDescent="0.2">
      <c r="D2987" s="224"/>
    </row>
    <row r="2988" spans="4:4" x14ac:dyDescent="0.2">
      <c r="D2988" s="224"/>
    </row>
    <row r="2989" spans="4:4" x14ac:dyDescent="0.2">
      <c r="D2989" s="224"/>
    </row>
    <row r="2990" spans="4:4" x14ac:dyDescent="0.2">
      <c r="D2990" s="224"/>
    </row>
    <row r="2991" spans="4:4" x14ac:dyDescent="0.2">
      <c r="D2991" s="224"/>
    </row>
    <row r="2992" spans="4:4" x14ac:dyDescent="0.2">
      <c r="D2992" s="224"/>
    </row>
    <row r="2993" spans="4:4" x14ac:dyDescent="0.2">
      <c r="D2993" s="224"/>
    </row>
    <row r="2994" spans="4:4" x14ac:dyDescent="0.2">
      <c r="D2994" s="224"/>
    </row>
    <row r="2995" spans="4:4" x14ac:dyDescent="0.2">
      <c r="D2995" s="224"/>
    </row>
    <row r="2996" spans="4:4" x14ac:dyDescent="0.2">
      <c r="D2996" s="224"/>
    </row>
    <row r="2997" spans="4:4" x14ac:dyDescent="0.2">
      <c r="D2997" s="224"/>
    </row>
    <row r="2998" spans="4:4" x14ac:dyDescent="0.2">
      <c r="D2998" s="224"/>
    </row>
    <row r="2999" spans="4:4" x14ac:dyDescent="0.2">
      <c r="D2999" s="224"/>
    </row>
    <row r="3000" spans="4:4" x14ac:dyDescent="0.2">
      <c r="D3000" s="224"/>
    </row>
    <row r="3001" spans="4:4" x14ac:dyDescent="0.2">
      <c r="D3001" s="224"/>
    </row>
    <row r="3002" spans="4:4" x14ac:dyDescent="0.2">
      <c r="D3002" s="224"/>
    </row>
    <row r="3003" spans="4:4" x14ac:dyDescent="0.2">
      <c r="D3003" s="224"/>
    </row>
    <row r="3004" spans="4:4" x14ac:dyDescent="0.2">
      <c r="D3004" s="224"/>
    </row>
    <row r="3005" spans="4:4" x14ac:dyDescent="0.2">
      <c r="D3005" s="224"/>
    </row>
    <row r="3006" spans="4:4" x14ac:dyDescent="0.2">
      <c r="D3006" s="224"/>
    </row>
    <row r="3007" spans="4:4" x14ac:dyDescent="0.2">
      <c r="D3007" s="224"/>
    </row>
    <row r="3008" spans="4:4" x14ac:dyDescent="0.2">
      <c r="D3008" s="224"/>
    </row>
    <row r="3009" spans="4:4" x14ac:dyDescent="0.2">
      <c r="D3009" s="224"/>
    </row>
    <row r="3010" spans="4:4" x14ac:dyDescent="0.2">
      <c r="D3010" s="224"/>
    </row>
    <row r="3011" spans="4:4" x14ac:dyDescent="0.2">
      <c r="D3011" s="224"/>
    </row>
    <row r="3012" spans="4:4" x14ac:dyDescent="0.2">
      <c r="D3012" s="224"/>
    </row>
    <row r="3013" spans="4:4" x14ac:dyDescent="0.2">
      <c r="D3013" s="224"/>
    </row>
    <row r="3014" spans="4:4" x14ac:dyDescent="0.2">
      <c r="D3014" s="224"/>
    </row>
    <row r="3015" spans="4:4" x14ac:dyDescent="0.2">
      <c r="D3015" s="224"/>
    </row>
    <row r="3016" spans="4:4" x14ac:dyDescent="0.2">
      <c r="D3016" s="224"/>
    </row>
    <row r="3017" spans="4:4" x14ac:dyDescent="0.2">
      <c r="D3017" s="224"/>
    </row>
    <row r="3018" spans="4:4" x14ac:dyDescent="0.2">
      <c r="D3018" s="224"/>
    </row>
    <row r="3019" spans="4:4" x14ac:dyDescent="0.2">
      <c r="D3019" s="224"/>
    </row>
    <row r="3020" spans="4:4" x14ac:dyDescent="0.2">
      <c r="D3020" s="224"/>
    </row>
    <row r="3021" spans="4:4" x14ac:dyDescent="0.2">
      <c r="D3021" s="224"/>
    </row>
    <row r="3022" spans="4:4" x14ac:dyDescent="0.2">
      <c r="D3022" s="224"/>
    </row>
    <row r="3023" spans="4:4" x14ac:dyDescent="0.2">
      <c r="D3023" s="224"/>
    </row>
    <row r="3024" spans="4:4" x14ac:dyDescent="0.2">
      <c r="D3024" s="224"/>
    </row>
    <row r="3025" spans="4:4" x14ac:dyDescent="0.2">
      <c r="D3025" s="224"/>
    </row>
    <row r="3026" spans="4:4" x14ac:dyDescent="0.2">
      <c r="D3026" s="224"/>
    </row>
    <row r="3027" spans="4:4" x14ac:dyDescent="0.2">
      <c r="D3027" s="224"/>
    </row>
    <row r="3028" spans="4:4" x14ac:dyDescent="0.2">
      <c r="D3028" s="224"/>
    </row>
    <row r="3029" spans="4:4" x14ac:dyDescent="0.2">
      <c r="D3029" s="224"/>
    </row>
    <row r="3030" spans="4:4" x14ac:dyDescent="0.2">
      <c r="D3030" s="224"/>
    </row>
    <row r="3031" spans="4:4" x14ac:dyDescent="0.2">
      <c r="D3031" s="224"/>
    </row>
    <row r="3032" spans="4:4" x14ac:dyDescent="0.2">
      <c r="D3032" s="224"/>
    </row>
    <row r="3033" spans="4:4" x14ac:dyDescent="0.2">
      <c r="D3033" s="224"/>
    </row>
    <row r="3034" spans="4:4" x14ac:dyDescent="0.2">
      <c r="D3034" s="224"/>
    </row>
    <row r="3035" spans="4:4" x14ac:dyDescent="0.2">
      <c r="D3035" s="224"/>
    </row>
    <row r="3036" spans="4:4" x14ac:dyDescent="0.2">
      <c r="D3036" s="224"/>
    </row>
    <row r="3037" spans="4:4" x14ac:dyDescent="0.2">
      <c r="D3037" s="224"/>
    </row>
    <row r="3038" spans="4:4" x14ac:dyDescent="0.2">
      <c r="D3038" s="224"/>
    </row>
    <row r="3039" spans="4:4" x14ac:dyDescent="0.2">
      <c r="D3039" s="224"/>
    </row>
    <row r="3040" spans="4:4" x14ac:dyDescent="0.2">
      <c r="D3040" s="224"/>
    </row>
    <row r="3041" spans="4:4" x14ac:dyDescent="0.2">
      <c r="D3041" s="224"/>
    </row>
    <row r="3042" spans="4:4" x14ac:dyDescent="0.2">
      <c r="D3042" s="224"/>
    </row>
    <row r="3043" spans="4:4" x14ac:dyDescent="0.2">
      <c r="D3043" s="224"/>
    </row>
    <row r="3044" spans="4:4" x14ac:dyDescent="0.2">
      <c r="D3044" s="224"/>
    </row>
    <row r="3045" spans="4:4" x14ac:dyDescent="0.2">
      <c r="D3045" s="224"/>
    </row>
    <row r="3046" spans="4:4" x14ac:dyDescent="0.2">
      <c r="D3046" s="224"/>
    </row>
    <row r="3047" spans="4:4" x14ac:dyDescent="0.2">
      <c r="D3047" s="224"/>
    </row>
    <row r="3048" spans="4:4" x14ac:dyDescent="0.2">
      <c r="D3048" s="224"/>
    </row>
    <row r="3049" spans="4:4" x14ac:dyDescent="0.2">
      <c r="D3049" s="224"/>
    </row>
    <row r="3050" spans="4:4" x14ac:dyDescent="0.2">
      <c r="D3050" s="224"/>
    </row>
    <row r="3051" spans="4:4" x14ac:dyDescent="0.2">
      <c r="D3051" s="224"/>
    </row>
    <row r="3052" spans="4:4" x14ac:dyDescent="0.2">
      <c r="D3052" s="224"/>
    </row>
    <row r="3053" spans="4:4" x14ac:dyDescent="0.2">
      <c r="D3053" s="224"/>
    </row>
    <row r="3054" spans="4:4" x14ac:dyDescent="0.2">
      <c r="D3054" s="224"/>
    </row>
    <row r="3055" spans="4:4" x14ac:dyDescent="0.2">
      <c r="D3055" s="224"/>
    </row>
    <row r="3056" spans="4:4" x14ac:dyDescent="0.2">
      <c r="D3056" s="224"/>
    </row>
    <row r="3057" spans="4:4" x14ac:dyDescent="0.2">
      <c r="D3057" s="224"/>
    </row>
    <row r="3058" spans="4:4" x14ac:dyDescent="0.2">
      <c r="D3058" s="224"/>
    </row>
    <row r="3059" spans="4:4" x14ac:dyDescent="0.2">
      <c r="D3059" s="224"/>
    </row>
    <row r="3060" spans="4:4" x14ac:dyDescent="0.2">
      <c r="D3060" s="224"/>
    </row>
    <row r="3061" spans="4:4" x14ac:dyDescent="0.2">
      <c r="D3061" s="224"/>
    </row>
    <row r="3062" spans="4:4" x14ac:dyDescent="0.2">
      <c r="D3062" s="224"/>
    </row>
    <row r="3063" spans="4:4" x14ac:dyDescent="0.2">
      <c r="D3063" s="224"/>
    </row>
    <row r="3064" spans="4:4" x14ac:dyDescent="0.2">
      <c r="D3064" s="224"/>
    </row>
    <row r="3065" spans="4:4" x14ac:dyDescent="0.2">
      <c r="D3065" s="224"/>
    </row>
    <row r="3066" spans="4:4" x14ac:dyDescent="0.2">
      <c r="D3066" s="224"/>
    </row>
    <row r="3067" spans="4:4" x14ac:dyDescent="0.2">
      <c r="D3067" s="224"/>
    </row>
    <row r="3068" spans="4:4" x14ac:dyDescent="0.2">
      <c r="D3068" s="224"/>
    </row>
    <row r="3069" spans="4:4" x14ac:dyDescent="0.2">
      <c r="D3069" s="224"/>
    </row>
    <row r="3070" spans="4:4" x14ac:dyDescent="0.2">
      <c r="D3070" s="224"/>
    </row>
    <row r="3071" spans="4:4" x14ac:dyDescent="0.2">
      <c r="D3071" s="224"/>
    </row>
    <row r="3072" spans="4:4" x14ac:dyDescent="0.2">
      <c r="D3072" s="224"/>
    </row>
    <row r="3073" spans="4:4" x14ac:dyDescent="0.2">
      <c r="D3073" s="224"/>
    </row>
    <row r="3074" spans="4:4" x14ac:dyDescent="0.2">
      <c r="D3074" s="224"/>
    </row>
    <row r="3075" spans="4:4" x14ac:dyDescent="0.2">
      <c r="D3075" s="224"/>
    </row>
    <row r="3076" spans="4:4" x14ac:dyDescent="0.2">
      <c r="D3076" s="224"/>
    </row>
    <row r="3077" spans="4:4" x14ac:dyDescent="0.2">
      <c r="D3077" s="224"/>
    </row>
    <row r="3078" spans="4:4" x14ac:dyDescent="0.2">
      <c r="D3078" s="224"/>
    </row>
    <row r="3079" spans="4:4" x14ac:dyDescent="0.2">
      <c r="D3079" s="224"/>
    </row>
    <row r="3080" spans="4:4" x14ac:dyDescent="0.2">
      <c r="D3080" s="224"/>
    </row>
    <row r="3081" spans="4:4" x14ac:dyDescent="0.2">
      <c r="D3081" s="224"/>
    </row>
    <row r="3082" spans="4:4" x14ac:dyDescent="0.2">
      <c r="D3082" s="224"/>
    </row>
    <row r="3083" spans="4:4" x14ac:dyDescent="0.2">
      <c r="D3083" s="224"/>
    </row>
    <row r="3084" spans="4:4" x14ac:dyDescent="0.2">
      <c r="D3084" s="224"/>
    </row>
    <row r="3085" spans="4:4" x14ac:dyDescent="0.2">
      <c r="D3085" s="224"/>
    </row>
    <row r="3086" spans="4:4" x14ac:dyDescent="0.2">
      <c r="D3086" s="224"/>
    </row>
    <row r="3087" spans="4:4" x14ac:dyDescent="0.2">
      <c r="D3087" s="224"/>
    </row>
    <row r="3088" spans="4:4" x14ac:dyDescent="0.2">
      <c r="D3088" s="224"/>
    </row>
    <row r="3089" spans="4:4" x14ac:dyDescent="0.2">
      <c r="D3089" s="224"/>
    </row>
    <row r="3090" spans="4:4" x14ac:dyDescent="0.2">
      <c r="D3090" s="224"/>
    </row>
    <row r="3091" spans="4:4" x14ac:dyDescent="0.2">
      <c r="D3091" s="224"/>
    </row>
    <row r="3092" spans="4:4" x14ac:dyDescent="0.2">
      <c r="D3092" s="224"/>
    </row>
    <row r="3093" spans="4:4" x14ac:dyDescent="0.2">
      <c r="D3093" s="224"/>
    </row>
    <row r="3094" spans="4:4" x14ac:dyDescent="0.2">
      <c r="D3094" s="224"/>
    </row>
    <row r="3095" spans="4:4" x14ac:dyDescent="0.2">
      <c r="D3095" s="224"/>
    </row>
    <row r="3096" spans="4:4" x14ac:dyDescent="0.2">
      <c r="D3096" s="224"/>
    </row>
    <row r="3097" spans="4:4" x14ac:dyDescent="0.2">
      <c r="D3097" s="224"/>
    </row>
    <row r="3098" spans="4:4" x14ac:dyDescent="0.2">
      <c r="D3098" s="224"/>
    </row>
    <row r="3099" spans="4:4" x14ac:dyDescent="0.2">
      <c r="D3099" s="224"/>
    </row>
    <row r="3100" spans="4:4" x14ac:dyDescent="0.2">
      <c r="D3100" s="224"/>
    </row>
    <row r="3101" spans="4:4" x14ac:dyDescent="0.2">
      <c r="D3101" s="224"/>
    </row>
    <row r="3102" spans="4:4" x14ac:dyDescent="0.2">
      <c r="D3102" s="224"/>
    </row>
    <row r="3103" spans="4:4" x14ac:dyDescent="0.2">
      <c r="D3103" s="224"/>
    </row>
    <row r="3104" spans="4:4" x14ac:dyDescent="0.2">
      <c r="D3104" s="224"/>
    </row>
    <row r="3105" spans="4:4" x14ac:dyDescent="0.2">
      <c r="D3105" s="224"/>
    </row>
    <row r="3106" spans="4:4" x14ac:dyDescent="0.2">
      <c r="D3106" s="224"/>
    </row>
    <row r="3107" spans="4:4" x14ac:dyDescent="0.2">
      <c r="D3107" s="224"/>
    </row>
    <row r="3108" spans="4:4" x14ac:dyDescent="0.2">
      <c r="D3108" s="224"/>
    </row>
    <row r="3109" spans="4:4" x14ac:dyDescent="0.2">
      <c r="D3109" s="224"/>
    </row>
    <row r="3110" spans="4:4" x14ac:dyDescent="0.2">
      <c r="D3110" s="224"/>
    </row>
    <row r="3111" spans="4:4" x14ac:dyDescent="0.2">
      <c r="D3111" s="224"/>
    </row>
    <row r="3112" spans="4:4" x14ac:dyDescent="0.2">
      <c r="D3112" s="224"/>
    </row>
    <row r="3113" spans="4:4" x14ac:dyDescent="0.2">
      <c r="D3113" s="224"/>
    </row>
    <row r="3114" spans="4:4" x14ac:dyDescent="0.2">
      <c r="D3114" s="224"/>
    </row>
    <row r="3115" spans="4:4" x14ac:dyDescent="0.2">
      <c r="D3115" s="224"/>
    </row>
    <row r="3116" spans="4:4" x14ac:dyDescent="0.2">
      <c r="D3116" s="224"/>
    </row>
    <row r="3117" spans="4:4" x14ac:dyDescent="0.2">
      <c r="D3117" s="224"/>
    </row>
    <row r="3118" spans="4:4" x14ac:dyDescent="0.2">
      <c r="D3118" s="224"/>
    </row>
    <row r="3119" spans="4:4" x14ac:dyDescent="0.2">
      <c r="D3119" s="224"/>
    </row>
    <row r="3120" spans="4:4" x14ac:dyDescent="0.2">
      <c r="D3120" s="224"/>
    </row>
    <row r="3121" spans="4:4" x14ac:dyDescent="0.2">
      <c r="D3121" s="224"/>
    </row>
    <row r="3122" spans="4:4" x14ac:dyDescent="0.2">
      <c r="D3122" s="224"/>
    </row>
    <row r="3123" spans="4:4" x14ac:dyDescent="0.2">
      <c r="D3123" s="224"/>
    </row>
    <row r="3124" spans="4:4" x14ac:dyDescent="0.2">
      <c r="D3124" s="224"/>
    </row>
    <row r="3125" spans="4:4" x14ac:dyDescent="0.2">
      <c r="D3125" s="224"/>
    </row>
    <row r="3126" spans="4:4" x14ac:dyDescent="0.2">
      <c r="D3126" s="224"/>
    </row>
    <row r="3127" spans="4:4" x14ac:dyDescent="0.2">
      <c r="D3127" s="224"/>
    </row>
    <row r="3128" spans="4:4" x14ac:dyDescent="0.2">
      <c r="D3128" s="224"/>
    </row>
    <row r="3129" spans="4:4" x14ac:dyDescent="0.2">
      <c r="D3129" s="224"/>
    </row>
    <row r="3130" spans="4:4" x14ac:dyDescent="0.2">
      <c r="D3130" s="224"/>
    </row>
    <row r="3131" spans="4:4" x14ac:dyDescent="0.2">
      <c r="D3131" s="224"/>
    </row>
    <row r="3132" spans="4:4" x14ac:dyDescent="0.2">
      <c r="D3132" s="224"/>
    </row>
    <row r="3133" spans="4:4" x14ac:dyDescent="0.2">
      <c r="D3133" s="224"/>
    </row>
    <row r="3134" spans="4:4" x14ac:dyDescent="0.2">
      <c r="D3134" s="224"/>
    </row>
    <row r="3135" spans="4:4" x14ac:dyDescent="0.2">
      <c r="D3135" s="224"/>
    </row>
    <row r="3136" spans="4:4" x14ac:dyDescent="0.2">
      <c r="D3136" s="224"/>
    </row>
    <row r="3137" spans="4:4" x14ac:dyDescent="0.2">
      <c r="D3137" s="224"/>
    </row>
    <row r="3138" spans="4:4" x14ac:dyDescent="0.2">
      <c r="D3138" s="224"/>
    </row>
    <row r="3139" spans="4:4" x14ac:dyDescent="0.2">
      <c r="D3139" s="224"/>
    </row>
    <row r="3140" spans="4:4" x14ac:dyDescent="0.2">
      <c r="D3140" s="224"/>
    </row>
    <row r="3141" spans="4:4" x14ac:dyDescent="0.2">
      <c r="D3141" s="224"/>
    </row>
    <row r="3142" spans="4:4" x14ac:dyDescent="0.2">
      <c r="D3142" s="224"/>
    </row>
    <row r="3143" spans="4:4" x14ac:dyDescent="0.2">
      <c r="D3143" s="224"/>
    </row>
    <row r="3144" spans="4:4" x14ac:dyDescent="0.2">
      <c r="D3144" s="224"/>
    </row>
    <row r="3145" spans="4:4" x14ac:dyDescent="0.2">
      <c r="D3145" s="224"/>
    </row>
    <row r="3146" spans="4:4" x14ac:dyDescent="0.2">
      <c r="D3146" s="224"/>
    </row>
    <row r="3147" spans="4:4" x14ac:dyDescent="0.2">
      <c r="D3147" s="224"/>
    </row>
    <row r="3148" spans="4:4" x14ac:dyDescent="0.2">
      <c r="D3148" s="224"/>
    </row>
    <row r="3149" spans="4:4" x14ac:dyDescent="0.2">
      <c r="D3149" s="224"/>
    </row>
    <row r="3150" spans="4:4" x14ac:dyDescent="0.2">
      <c r="D3150" s="224"/>
    </row>
    <row r="3151" spans="4:4" x14ac:dyDescent="0.2">
      <c r="D3151" s="224"/>
    </row>
    <row r="3152" spans="4:4" x14ac:dyDescent="0.2">
      <c r="D3152" s="224"/>
    </row>
    <row r="3153" spans="4:4" x14ac:dyDescent="0.2">
      <c r="D3153" s="224"/>
    </row>
    <row r="3154" spans="4:4" x14ac:dyDescent="0.2">
      <c r="D3154" s="224"/>
    </row>
    <row r="3155" spans="4:4" x14ac:dyDescent="0.2">
      <c r="D3155" s="224"/>
    </row>
    <row r="3156" spans="4:4" x14ac:dyDescent="0.2">
      <c r="D3156" s="224"/>
    </row>
    <row r="3157" spans="4:4" x14ac:dyDescent="0.2">
      <c r="D3157" s="224"/>
    </row>
    <row r="3158" spans="4:4" x14ac:dyDescent="0.2">
      <c r="D3158" s="224"/>
    </row>
    <row r="3159" spans="4:4" x14ac:dyDescent="0.2">
      <c r="D3159" s="224"/>
    </row>
    <row r="3160" spans="4:4" x14ac:dyDescent="0.2">
      <c r="D3160" s="224"/>
    </row>
    <row r="3161" spans="4:4" x14ac:dyDescent="0.2">
      <c r="D3161" s="224"/>
    </row>
    <row r="3162" spans="4:4" x14ac:dyDescent="0.2">
      <c r="D3162" s="224"/>
    </row>
    <row r="3163" spans="4:4" x14ac:dyDescent="0.2">
      <c r="D3163" s="224"/>
    </row>
    <row r="3164" spans="4:4" x14ac:dyDescent="0.2">
      <c r="D3164" s="224"/>
    </row>
    <row r="3165" spans="4:4" x14ac:dyDescent="0.2">
      <c r="D3165" s="224"/>
    </row>
    <row r="3166" spans="4:4" x14ac:dyDescent="0.2">
      <c r="D3166" s="224"/>
    </row>
    <row r="3167" spans="4:4" x14ac:dyDescent="0.2">
      <c r="D3167" s="224"/>
    </row>
    <row r="3168" spans="4:4" x14ac:dyDescent="0.2">
      <c r="D3168" s="224"/>
    </row>
    <row r="3169" spans="4:4" x14ac:dyDescent="0.2">
      <c r="D3169" s="224"/>
    </row>
    <row r="3170" spans="4:4" x14ac:dyDescent="0.2">
      <c r="D3170" s="224"/>
    </row>
    <row r="3171" spans="4:4" x14ac:dyDescent="0.2">
      <c r="D3171" s="224"/>
    </row>
    <row r="3172" spans="4:4" x14ac:dyDescent="0.2">
      <c r="D3172" s="224"/>
    </row>
    <row r="3173" spans="4:4" x14ac:dyDescent="0.2">
      <c r="D3173" s="224"/>
    </row>
    <row r="3174" spans="4:4" x14ac:dyDescent="0.2">
      <c r="D3174" s="224"/>
    </row>
    <row r="3175" spans="4:4" x14ac:dyDescent="0.2">
      <c r="D3175" s="224"/>
    </row>
    <row r="3176" spans="4:4" x14ac:dyDescent="0.2">
      <c r="D3176" s="224"/>
    </row>
    <row r="3177" spans="4:4" x14ac:dyDescent="0.2">
      <c r="D3177" s="224"/>
    </row>
    <row r="3178" spans="4:4" x14ac:dyDescent="0.2">
      <c r="D3178" s="224"/>
    </row>
    <row r="3179" spans="4:4" x14ac:dyDescent="0.2">
      <c r="D3179" s="224"/>
    </row>
    <row r="3180" spans="4:4" x14ac:dyDescent="0.2">
      <c r="D3180" s="224"/>
    </row>
    <row r="3181" spans="4:4" x14ac:dyDescent="0.2">
      <c r="D3181" s="224"/>
    </row>
    <row r="3182" spans="4:4" x14ac:dyDescent="0.2">
      <c r="D3182" s="224"/>
    </row>
    <row r="3183" spans="4:4" x14ac:dyDescent="0.2">
      <c r="D3183" s="224"/>
    </row>
    <row r="3184" spans="4:4" x14ac:dyDescent="0.2">
      <c r="D3184" s="224"/>
    </row>
    <row r="3185" spans="4:4" x14ac:dyDescent="0.2">
      <c r="D3185" s="224"/>
    </row>
    <row r="3186" spans="4:4" x14ac:dyDescent="0.2">
      <c r="D3186" s="224"/>
    </row>
    <row r="3187" spans="4:4" x14ac:dyDescent="0.2">
      <c r="D3187" s="224"/>
    </row>
    <row r="3188" spans="4:4" x14ac:dyDescent="0.2">
      <c r="D3188" s="224"/>
    </row>
    <row r="3189" spans="4:4" x14ac:dyDescent="0.2">
      <c r="D3189" s="224"/>
    </row>
    <row r="3190" spans="4:4" x14ac:dyDescent="0.2">
      <c r="D3190" s="224"/>
    </row>
    <row r="3191" spans="4:4" x14ac:dyDescent="0.2">
      <c r="D3191" s="224"/>
    </row>
    <row r="3192" spans="4:4" x14ac:dyDescent="0.2">
      <c r="D3192" s="224"/>
    </row>
    <row r="3193" spans="4:4" x14ac:dyDescent="0.2">
      <c r="D3193" s="224"/>
    </row>
    <row r="3194" spans="4:4" x14ac:dyDescent="0.2">
      <c r="D3194" s="224"/>
    </row>
    <row r="3195" spans="4:4" x14ac:dyDescent="0.2">
      <c r="D3195" s="224"/>
    </row>
    <row r="3196" spans="4:4" x14ac:dyDescent="0.2">
      <c r="D3196" s="224"/>
    </row>
    <row r="3197" spans="4:4" x14ac:dyDescent="0.2">
      <c r="D3197" s="224"/>
    </row>
    <row r="3198" spans="4:4" x14ac:dyDescent="0.2">
      <c r="D3198" s="224"/>
    </row>
    <row r="3199" spans="4:4" x14ac:dyDescent="0.2">
      <c r="D3199" s="224"/>
    </row>
    <row r="3200" spans="4:4" x14ac:dyDescent="0.2">
      <c r="D3200" s="224"/>
    </row>
    <row r="3201" spans="4:4" x14ac:dyDescent="0.2">
      <c r="D3201" s="224"/>
    </row>
    <row r="3202" spans="4:4" x14ac:dyDescent="0.2">
      <c r="D3202" s="224"/>
    </row>
    <row r="3203" spans="4:4" x14ac:dyDescent="0.2">
      <c r="D3203" s="224"/>
    </row>
    <row r="3204" spans="4:4" x14ac:dyDescent="0.2">
      <c r="D3204" s="224"/>
    </row>
    <row r="3205" spans="4:4" x14ac:dyDescent="0.2">
      <c r="D3205" s="224"/>
    </row>
    <row r="3206" spans="4:4" x14ac:dyDescent="0.2">
      <c r="D3206" s="224"/>
    </row>
    <row r="3207" spans="4:4" x14ac:dyDescent="0.2">
      <c r="D3207" s="224"/>
    </row>
    <row r="3208" spans="4:4" x14ac:dyDescent="0.2">
      <c r="D3208" s="224"/>
    </row>
    <row r="3209" spans="4:4" x14ac:dyDescent="0.2">
      <c r="D3209" s="224"/>
    </row>
    <row r="3210" spans="4:4" x14ac:dyDescent="0.2">
      <c r="D3210" s="224"/>
    </row>
    <row r="3211" spans="4:4" x14ac:dyDescent="0.2">
      <c r="D3211" s="224"/>
    </row>
    <row r="3212" spans="4:4" x14ac:dyDescent="0.2">
      <c r="D3212" s="224"/>
    </row>
    <row r="3213" spans="4:4" x14ac:dyDescent="0.2">
      <c r="D3213" s="224"/>
    </row>
    <row r="3214" spans="4:4" x14ac:dyDescent="0.2">
      <c r="D3214" s="224"/>
    </row>
    <row r="3215" spans="4:4" x14ac:dyDescent="0.2">
      <c r="D3215" s="224"/>
    </row>
    <row r="3216" spans="4:4" x14ac:dyDescent="0.2">
      <c r="D3216" s="224"/>
    </row>
    <row r="3217" spans="4:4" x14ac:dyDescent="0.2">
      <c r="D3217" s="224"/>
    </row>
    <row r="3218" spans="4:4" x14ac:dyDescent="0.2">
      <c r="D3218" s="224"/>
    </row>
    <row r="3219" spans="4:4" x14ac:dyDescent="0.2">
      <c r="D3219" s="224"/>
    </row>
    <row r="3220" spans="4:4" x14ac:dyDescent="0.2">
      <c r="D3220" s="224"/>
    </row>
    <row r="3221" spans="4:4" x14ac:dyDescent="0.2">
      <c r="D3221" s="224"/>
    </row>
    <row r="3222" spans="4:4" x14ac:dyDescent="0.2">
      <c r="D3222" s="224"/>
    </row>
    <row r="3223" spans="4:4" x14ac:dyDescent="0.2">
      <c r="D3223" s="224"/>
    </row>
    <row r="3224" spans="4:4" x14ac:dyDescent="0.2">
      <c r="D3224" s="224"/>
    </row>
    <row r="3225" spans="4:4" x14ac:dyDescent="0.2">
      <c r="D3225" s="224"/>
    </row>
    <row r="3226" spans="4:4" x14ac:dyDescent="0.2">
      <c r="D3226" s="224"/>
    </row>
    <row r="3227" spans="4:4" x14ac:dyDescent="0.2">
      <c r="D3227" s="224"/>
    </row>
    <row r="3228" spans="4:4" x14ac:dyDescent="0.2">
      <c r="D3228" s="224"/>
    </row>
    <row r="3229" spans="4:4" x14ac:dyDescent="0.2">
      <c r="D3229" s="224"/>
    </row>
    <row r="3230" spans="4:4" x14ac:dyDescent="0.2">
      <c r="D3230" s="224"/>
    </row>
    <row r="3231" spans="4:4" x14ac:dyDescent="0.2">
      <c r="D3231" s="224"/>
    </row>
    <row r="3232" spans="4:4" x14ac:dyDescent="0.2">
      <c r="D3232" s="224"/>
    </row>
    <row r="3233" spans="4:4" x14ac:dyDescent="0.2">
      <c r="D3233" s="224"/>
    </row>
    <row r="3234" spans="4:4" x14ac:dyDescent="0.2">
      <c r="D3234" s="224"/>
    </row>
    <row r="3235" spans="4:4" x14ac:dyDescent="0.2">
      <c r="D3235" s="224"/>
    </row>
    <row r="3236" spans="4:4" x14ac:dyDescent="0.2">
      <c r="D3236" s="224"/>
    </row>
    <row r="3237" spans="4:4" x14ac:dyDescent="0.2">
      <c r="D3237" s="224"/>
    </row>
    <row r="3238" spans="4:4" x14ac:dyDescent="0.2">
      <c r="D3238" s="224"/>
    </row>
    <row r="3239" spans="4:4" x14ac:dyDescent="0.2">
      <c r="D3239" s="224"/>
    </row>
    <row r="3240" spans="4:4" x14ac:dyDescent="0.2">
      <c r="D3240" s="224"/>
    </row>
    <row r="3241" spans="4:4" x14ac:dyDescent="0.2">
      <c r="D3241" s="224"/>
    </row>
    <row r="3242" spans="4:4" x14ac:dyDescent="0.2">
      <c r="D3242" s="224"/>
    </row>
    <row r="3243" spans="4:4" x14ac:dyDescent="0.2">
      <c r="D3243" s="224"/>
    </row>
    <row r="3244" spans="4:4" x14ac:dyDescent="0.2">
      <c r="D3244" s="224"/>
    </row>
    <row r="3245" spans="4:4" x14ac:dyDescent="0.2">
      <c r="D3245" s="224"/>
    </row>
    <row r="3246" spans="4:4" x14ac:dyDescent="0.2">
      <c r="D3246" s="224"/>
    </row>
    <row r="3247" spans="4:4" x14ac:dyDescent="0.2">
      <c r="D3247" s="224"/>
    </row>
    <row r="3248" spans="4:4" x14ac:dyDescent="0.2">
      <c r="D3248" s="224"/>
    </row>
    <row r="3249" spans="4:4" x14ac:dyDescent="0.2">
      <c r="D3249" s="224"/>
    </row>
    <row r="3250" spans="4:4" x14ac:dyDescent="0.2">
      <c r="D3250" s="224"/>
    </row>
    <row r="3251" spans="4:4" x14ac:dyDescent="0.2">
      <c r="D3251" s="224"/>
    </row>
    <row r="3252" spans="4:4" x14ac:dyDescent="0.2">
      <c r="D3252" s="224"/>
    </row>
    <row r="3253" spans="4:4" x14ac:dyDescent="0.2">
      <c r="D3253" s="224"/>
    </row>
    <row r="3254" spans="4:4" x14ac:dyDescent="0.2">
      <c r="D3254" s="224"/>
    </row>
    <row r="3255" spans="4:4" x14ac:dyDescent="0.2">
      <c r="D3255" s="224"/>
    </row>
    <row r="3256" spans="4:4" x14ac:dyDescent="0.2">
      <c r="D3256" s="224"/>
    </row>
    <row r="3257" spans="4:4" x14ac:dyDescent="0.2">
      <c r="D3257" s="224"/>
    </row>
    <row r="3258" spans="4:4" x14ac:dyDescent="0.2">
      <c r="D3258" s="224"/>
    </row>
    <row r="3259" spans="4:4" x14ac:dyDescent="0.2">
      <c r="D3259" s="224"/>
    </row>
    <row r="3260" spans="4:4" x14ac:dyDescent="0.2">
      <c r="D3260" s="224"/>
    </row>
    <row r="3261" spans="4:4" x14ac:dyDescent="0.2">
      <c r="D3261" s="224"/>
    </row>
    <row r="3262" spans="4:4" x14ac:dyDescent="0.2">
      <c r="D3262" s="224"/>
    </row>
    <row r="3263" spans="4:4" x14ac:dyDescent="0.2">
      <c r="D3263" s="224"/>
    </row>
    <row r="3264" spans="4:4" x14ac:dyDescent="0.2">
      <c r="D3264" s="224"/>
    </row>
    <row r="3265" spans="4:4" x14ac:dyDescent="0.2">
      <c r="D3265" s="224"/>
    </row>
    <row r="3266" spans="4:4" x14ac:dyDescent="0.2">
      <c r="D3266" s="224"/>
    </row>
    <row r="3267" spans="4:4" x14ac:dyDescent="0.2">
      <c r="D3267" s="224"/>
    </row>
    <row r="3268" spans="4:4" x14ac:dyDescent="0.2">
      <c r="D3268" s="224"/>
    </row>
    <row r="3269" spans="4:4" x14ac:dyDescent="0.2">
      <c r="D3269" s="224"/>
    </row>
    <row r="3270" spans="4:4" x14ac:dyDescent="0.2">
      <c r="D3270" s="224"/>
    </row>
    <row r="3271" spans="4:4" x14ac:dyDescent="0.2">
      <c r="D3271" s="224"/>
    </row>
    <row r="3272" spans="4:4" x14ac:dyDescent="0.2">
      <c r="D3272" s="224"/>
    </row>
    <row r="3273" spans="4:4" x14ac:dyDescent="0.2">
      <c r="D3273" s="224"/>
    </row>
    <row r="3274" spans="4:4" x14ac:dyDescent="0.2">
      <c r="D3274" s="224"/>
    </row>
    <row r="3275" spans="4:4" x14ac:dyDescent="0.2">
      <c r="D3275" s="224"/>
    </row>
    <row r="3276" spans="4:4" x14ac:dyDescent="0.2">
      <c r="D3276" s="224"/>
    </row>
    <row r="3277" spans="4:4" x14ac:dyDescent="0.2">
      <c r="D3277" s="224"/>
    </row>
    <row r="3278" spans="4:4" x14ac:dyDescent="0.2">
      <c r="D3278" s="224"/>
    </row>
    <row r="3279" spans="4:4" x14ac:dyDescent="0.2">
      <c r="D3279" s="224"/>
    </row>
    <row r="3280" spans="4:4" x14ac:dyDescent="0.2">
      <c r="D3280" s="224"/>
    </row>
    <row r="3281" spans="4:4" x14ac:dyDescent="0.2">
      <c r="D3281" s="224"/>
    </row>
    <row r="3282" spans="4:4" x14ac:dyDescent="0.2">
      <c r="D3282" s="224"/>
    </row>
    <row r="3283" spans="4:4" x14ac:dyDescent="0.2">
      <c r="D3283" s="224"/>
    </row>
    <row r="3284" spans="4:4" x14ac:dyDescent="0.2">
      <c r="D3284" s="224"/>
    </row>
    <row r="3285" spans="4:4" x14ac:dyDescent="0.2">
      <c r="D3285" s="224"/>
    </row>
    <row r="3286" spans="4:4" x14ac:dyDescent="0.2">
      <c r="D3286" s="224"/>
    </row>
    <row r="3287" spans="4:4" x14ac:dyDescent="0.2">
      <c r="D3287" s="224"/>
    </row>
    <row r="3288" spans="4:4" x14ac:dyDescent="0.2">
      <c r="D3288" s="224"/>
    </row>
    <row r="3289" spans="4:4" x14ac:dyDescent="0.2">
      <c r="D3289" s="224"/>
    </row>
    <row r="3290" spans="4:4" x14ac:dyDescent="0.2">
      <c r="D3290" s="224"/>
    </row>
    <row r="3291" spans="4:4" x14ac:dyDescent="0.2">
      <c r="D3291" s="224"/>
    </row>
    <row r="3292" spans="4:4" x14ac:dyDescent="0.2">
      <c r="D3292" s="224"/>
    </row>
    <row r="3293" spans="4:4" x14ac:dyDescent="0.2">
      <c r="D3293" s="224"/>
    </row>
    <row r="3294" spans="4:4" x14ac:dyDescent="0.2">
      <c r="D3294" s="224"/>
    </row>
    <row r="3295" spans="4:4" x14ac:dyDescent="0.2">
      <c r="D3295" s="224"/>
    </row>
    <row r="3296" spans="4:4" x14ac:dyDescent="0.2">
      <c r="D3296" s="224"/>
    </row>
    <row r="3297" spans="4:4" x14ac:dyDescent="0.2">
      <c r="D3297" s="224"/>
    </row>
    <row r="3298" spans="4:4" x14ac:dyDescent="0.2">
      <c r="D3298" s="224"/>
    </row>
    <row r="3299" spans="4:4" x14ac:dyDescent="0.2">
      <c r="D3299" s="224"/>
    </row>
    <row r="3300" spans="4:4" x14ac:dyDescent="0.2">
      <c r="D3300" s="224"/>
    </row>
    <row r="3301" spans="4:4" x14ac:dyDescent="0.2">
      <c r="D3301" s="224"/>
    </row>
    <row r="3302" spans="4:4" x14ac:dyDescent="0.2">
      <c r="D3302" s="224"/>
    </row>
    <row r="3303" spans="4:4" x14ac:dyDescent="0.2">
      <c r="D3303" s="224"/>
    </row>
    <row r="3304" spans="4:4" x14ac:dyDescent="0.2">
      <c r="D3304" s="224"/>
    </row>
    <row r="3305" spans="4:4" x14ac:dyDescent="0.2">
      <c r="D3305" s="224"/>
    </row>
    <row r="3306" spans="4:4" x14ac:dyDescent="0.2">
      <c r="D3306" s="224"/>
    </row>
    <row r="3307" spans="4:4" x14ac:dyDescent="0.2">
      <c r="D3307" s="224"/>
    </row>
    <row r="3308" spans="4:4" x14ac:dyDescent="0.2">
      <c r="D3308" s="224"/>
    </row>
    <row r="3309" spans="4:4" x14ac:dyDescent="0.2">
      <c r="D3309" s="224"/>
    </row>
    <row r="3310" spans="4:4" x14ac:dyDescent="0.2">
      <c r="D3310" s="224"/>
    </row>
    <row r="3311" spans="4:4" x14ac:dyDescent="0.2">
      <c r="D3311" s="224"/>
    </row>
    <row r="3312" spans="4:4" x14ac:dyDescent="0.2">
      <c r="D3312" s="224"/>
    </row>
    <row r="3313" spans="4:4" x14ac:dyDescent="0.2">
      <c r="D3313" s="224"/>
    </row>
    <row r="3314" spans="4:4" x14ac:dyDescent="0.2">
      <c r="D3314" s="224"/>
    </row>
    <row r="3315" spans="4:4" x14ac:dyDescent="0.2">
      <c r="D3315" s="224"/>
    </row>
    <row r="3316" spans="4:4" x14ac:dyDescent="0.2">
      <c r="D3316" s="224"/>
    </row>
    <row r="3317" spans="4:4" x14ac:dyDescent="0.2">
      <c r="D3317" s="224"/>
    </row>
    <row r="3318" spans="4:4" x14ac:dyDescent="0.2">
      <c r="D3318" s="224"/>
    </row>
    <row r="3319" spans="4:4" x14ac:dyDescent="0.2">
      <c r="D3319" s="224"/>
    </row>
    <row r="3320" spans="4:4" x14ac:dyDescent="0.2">
      <c r="D3320" s="224"/>
    </row>
    <row r="3321" spans="4:4" x14ac:dyDescent="0.2">
      <c r="D3321" s="224"/>
    </row>
    <row r="3322" spans="4:4" x14ac:dyDescent="0.2">
      <c r="D3322" s="224"/>
    </row>
    <row r="3323" spans="4:4" x14ac:dyDescent="0.2">
      <c r="D3323" s="224"/>
    </row>
    <row r="3324" spans="4:4" x14ac:dyDescent="0.2">
      <c r="D3324" s="224"/>
    </row>
    <row r="3325" spans="4:4" x14ac:dyDescent="0.2">
      <c r="D3325" s="224"/>
    </row>
    <row r="3326" spans="4:4" x14ac:dyDescent="0.2">
      <c r="D3326" s="224"/>
    </row>
    <row r="3327" spans="4:4" x14ac:dyDescent="0.2">
      <c r="D3327" s="224"/>
    </row>
    <row r="3328" spans="4:4" x14ac:dyDescent="0.2">
      <c r="D3328" s="224"/>
    </row>
    <row r="3329" spans="4:4" x14ac:dyDescent="0.2">
      <c r="D3329" s="224"/>
    </row>
    <row r="3330" spans="4:4" x14ac:dyDescent="0.2">
      <c r="D3330" s="224"/>
    </row>
    <row r="3331" spans="4:4" x14ac:dyDescent="0.2">
      <c r="D3331" s="224"/>
    </row>
    <row r="3332" spans="4:4" x14ac:dyDescent="0.2">
      <c r="D3332" s="224"/>
    </row>
    <row r="3333" spans="4:4" x14ac:dyDescent="0.2">
      <c r="D3333" s="224"/>
    </row>
    <row r="3334" spans="4:4" x14ac:dyDescent="0.2">
      <c r="D3334" s="224"/>
    </row>
    <row r="3335" spans="4:4" x14ac:dyDescent="0.2">
      <c r="D3335" s="224"/>
    </row>
    <row r="3336" spans="4:4" x14ac:dyDescent="0.2">
      <c r="D3336" s="224"/>
    </row>
    <row r="3337" spans="4:4" x14ac:dyDescent="0.2">
      <c r="D3337" s="224"/>
    </row>
    <row r="3338" spans="4:4" x14ac:dyDescent="0.2">
      <c r="D3338" s="224"/>
    </row>
    <row r="3339" spans="4:4" x14ac:dyDescent="0.2">
      <c r="D3339" s="224"/>
    </row>
    <row r="3340" spans="4:4" x14ac:dyDescent="0.2">
      <c r="D3340" s="224"/>
    </row>
    <row r="3341" spans="4:4" x14ac:dyDescent="0.2">
      <c r="D3341" s="224"/>
    </row>
    <row r="3342" spans="4:4" x14ac:dyDescent="0.2">
      <c r="D3342" s="224"/>
    </row>
    <row r="3343" spans="4:4" x14ac:dyDescent="0.2">
      <c r="D3343" s="224"/>
    </row>
    <row r="3344" spans="4:4" x14ac:dyDescent="0.2">
      <c r="D3344" s="224"/>
    </row>
    <row r="3345" spans="4:4" x14ac:dyDescent="0.2">
      <c r="D3345" s="224"/>
    </row>
    <row r="3346" spans="4:4" x14ac:dyDescent="0.2">
      <c r="D3346" s="224"/>
    </row>
    <row r="3347" spans="4:4" x14ac:dyDescent="0.2">
      <c r="D3347" s="224"/>
    </row>
    <row r="3348" spans="4:4" x14ac:dyDescent="0.2">
      <c r="D3348" s="224"/>
    </row>
    <row r="3349" spans="4:4" x14ac:dyDescent="0.2">
      <c r="D3349" s="224"/>
    </row>
    <row r="3350" spans="4:4" x14ac:dyDescent="0.2">
      <c r="D3350" s="224"/>
    </row>
    <row r="3351" spans="4:4" x14ac:dyDescent="0.2">
      <c r="D3351" s="224"/>
    </row>
    <row r="3352" spans="4:4" x14ac:dyDescent="0.2">
      <c r="D3352" s="224"/>
    </row>
    <row r="3353" spans="4:4" x14ac:dyDescent="0.2">
      <c r="D3353" s="224"/>
    </row>
    <row r="3354" spans="4:4" x14ac:dyDescent="0.2">
      <c r="D3354" s="224"/>
    </row>
    <row r="3355" spans="4:4" x14ac:dyDescent="0.2">
      <c r="D3355" s="224"/>
    </row>
    <row r="3356" spans="4:4" x14ac:dyDescent="0.2">
      <c r="D3356" s="224"/>
    </row>
    <row r="3357" spans="4:4" x14ac:dyDescent="0.2">
      <c r="D3357" s="224"/>
    </row>
    <row r="3358" spans="4:4" x14ac:dyDescent="0.2">
      <c r="D3358" s="224"/>
    </row>
    <row r="3359" spans="4:4" x14ac:dyDescent="0.2">
      <c r="D3359" s="224"/>
    </row>
    <row r="3360" spans="4:4" x14ac:dyDescent="0.2">
      <c r="D3360" s="224"/>
    </row>
    <row r="3361" spans="4:4" x14ac:dyDescent="0.2">
      <c r="D3361" s="224"/>
    </row>
    <row r="3362" spans="4:4" x14ac:dyDescent="0.2">
      <c r="D3362" s="224"/>
    </row>
    <row r="3363" spans="4:4" x14ac:dyDescent="0.2">
      <c r="D3363" s="224"/>
    </row>
    <row r="3364" spans="4:4" x14ac:dyDescent="0.2">
      <c r="D3364" s="224"/>
    </row>
    <row r="3365" spans="4:4" x14ac:dyDescent="0.2">
      <c r="D3365" s="224"/>
    </row>
    <row r="3366" spans="4:4" x14ac:dyDescent="0.2">
      <c r="D3366" s="224"/>
    </row>
    <row r="3367" spans="4:4" x14ac:dyDescent="0.2">
      <c r="D3367" s="224"/>
    </row>
    <row r="3368" spans="4:4" x14ac:dyDescent="0.2">
      <c r="D3368" s="224"/>
    </row>
    <row r="3369" spans="4:4" x14ac:dyDescent="0.2">
      <c r="D3369" s="224"/>
    </row>
    <row r="3370" spans="4:4" x14ac:dyDescent="0.2">
      <c r="D3370" s="224"/>
    </row>
    <row r="3371" spans="4:4" x14ac:dyDescent="0.2">
      <c r="D3371" s="224"/>
    </row>
    <row r="3372" spans="4:4" x14ac:dyDescent="0.2">
      <c r="D3372" s="224"/>
    </row>
    <row r="3373" spans="4:4" x14ac:dyDescent="0.2">
      <c r="D3373" s="224"/>
    </row>
    <row r="3374" spans="4:4" x14ac:dyDescent="0.2">
      <c r="D3374" s="224"/>
    </row>
    <row r="3375" spans="4:4" x14ac:dyDescent="0.2">
      <c r="D3375" s="224"/>
    </row>
    <row r="3376" spans="4:4" x14ac:dyDescent="0.2">
      <c r="D3376" s="224"/>
    </row>
    <row r="3377" spans="4:4" x14ac:dyDescent="0.2">
      <c r="D3377" s="224"/>
    </row>
    <row r="3378" spans="4:4" x14ac:dyDescent="0.2">
      <c r="D3378" s="224"/>
    </row>
    <row r="3379" spans="4:4" x14ac:dyDescent="0.2">
      <c r="D3379" s="224"/>
    </row>
    <row r="3380" spans="4:4" x14ac:dyDescent="0.2">
      <c r="D3380" s="224"/>
    </row>
    <row r="3381" spans="4:4" x14ac:dyDescent="0.2">
      <c r="D3381" s="224"/>
    </row>
    <row r="3382" spans="4:4" x14ac:dyDescent="0.2">
      <c r="D3382" s="224"/>
    </row>
    <row r="3383" spans="4:4" x14ac:dyDescent="0.2">
      <c r="D3383" s="224"/>
    </row>
    <row r="3384" spans="4:4" x14ac:dyDescent="0.2">
      <c r="D3384" s="224"/>
    </row>
    <row r="3385" spans="4:4" x14ac:dyDescent="0.2">
      <c r="D3385" s="224"/>
    </row>
    <row r="3386" spans="4:4" x14ac:dyDescent="0.2">
      <c r="D3386" s="224"/>
    </row>
    <row r="3387" spans="4:4" x14ac:dyDescent="0.2">
      <c r="D3387" s="224"/>
    </row>
    <row r="3388" spans="4:4" x14ac:dyDescent="0.2">
      <c r="D3388" s="224"/>
    </row>
    <row r="3389" spans="4:4" x14ac:dyDescent="0.2">
      <c r="D3389" s="224"/>
    </row>
    <row r="3390" spans="4:4" x14ac:dyDescent="0.2">
      <c r="D3390" s="224"/>
    </row>
    <row r="3391" spans="4:4" x14ac:dyDescent="0.2">
      <c r="D3391" s="224"/>
    </row>
    <row r="3392" spans="4:4" x14ac:dyDescent="0.2">
      <c r="D3392" s="224"/>
    </row>
    <row r="3393" spans="4:4" x14ac:dyDescent="0.2">
      <c r="D3393" s="224"/>
    </row>
    <row r="3394" spans="4:4" x14ac:dyDescent="0.2">
      <c r="D3394" s="224"/>
    </row>
    <row r="3395" spans="4:4" x14ac:dyDescent="0.2">
      <c r="D3395" s="224"/>
    </row>
    <row r="3396" spans="4:4" x14ac:dyDescent="0.2">
      <c r="D3396" s="224"/>
    </row>
    <row r="3397" spans="4:4" x14ac:dyDescent="0.2">
      <c r="D3397" s="224"/>
    </row>
    <row r="3398" spans="4:4" x14ac:dyDescent="0.2">
      <c r="D3398" s="224"/>
    </row>
    <row r="3399" spans="4:4" x14ac:dyDescent="0.2">
      <c r="D3399" s="224"/>
    </row>
    <row r="3400" spans="4:4" x14ac:dyDescent="0.2">
      <c r="D3400" s="224"/>
    </row>
    <row r="3401" spans="4:4" x14ac:dyDescent="0.2">
      <c r="D3401" s="224"/>
    </row>
    <row r="3402" spans="4:4" x14ac:dyDescent="0.2">
      <c r="D3402" s="224"/>
    </row>
    <row r="3403" spans="4:4" x14ac:dyDescent="0.2">
      <c r="D3403" s="224"/>
    </row>
    <row r="3404" spans="4:4" x14ac:dyDescent="0.2">
      <c r="D3404" s="224"/>
    </row>
    <row r="3405" spans="4:4" x14ac:dyDescent="0.2">
      <c r="D3405" s="224"/>
    </row>
    <row r="3406" spans="4:4" x14ac:dyDescent="0.2">
      <c r="D3406" s="224"/>
    </row>
    <row r="3407" spans="4:4" x14ac:dyDescent="0.2">
      <c r="D3407" s="224"/>
    </row>
    <row r="3408" spans="4:4" x14ac:dyDescent="0.2">
      <c r="D3408" s="224"/>
    </row>
    <row r="3409" spans="4:4" x14ac:dyDescent="0.2">
      <c r="D3409" s="224"/>
    </row>
    <row r="3410" spans="4:4" x14ac:dyDescent="0.2">
      <c r="D3410" s="224"/>
    </row>
    <row r="3411" spans="4:4" x14ac:dyDescent="0.2">
      <c r="D3411" s="224"/>
    </row>
    <row r="3412" spans="4:4" x14ac:dyDescent="0.2">
      <c r="D3412" s="224"/>
    </row>
    <row r="3413" spans="4:4" x14ac:dyDescent="0.2">
      <c r="D3413" s="224"/>
    </row>
    <row r="3414" spans="4:4" x14ac:dyDescent="0.2">
      <c r="D3414" s="224"/>
    </row>
    <row r="3415" spans="4:4" x14ac:dyDescent="0.2">
      <c r="D3415" s="224"/>
    </row>
    <row r="3416" spans="4:4" x14ac:dyDescent="0.2">
      <c r="D3416" s="224"/>
    </row>
    <row r="3417" spans="4:4" x14ac:dyDescent="0.2">
      <c r="D3417" s="224"/>
    </row>
    <row r="3418" spans="4:4" x14ac:dyDescent="0.2">
      <c r="D3418" s="224"/>
    </row>
    <row r="3419" spans="4:4" x14ac:dyDescent="0.2">
      <c r="D3419" s="224"/>
    </row>
    <row r="3420" spans="4:4" x14ac:dyDescent="0.2">
      <c r="D3420" s="224"/>
    </row>
    <row r="3421" spans="4:4" x14ac:dyDescent="0.2">
      <c r="D3421" s="224"/>
    </row>
    <row r="3422" spans="4:4" x14ac:dyDescent="0.2">
      <c r="D3422" s="224"/>
    </row>
    <row r="3423" spans="4:4" x14ac:dyDescent="0.2">
      <c r="D3423" s="224"/>
    </row>
    <row r="3424" spans="4:4" x14ac:dyDescent="0.2">
      <c r="D3424" s="224"/>
    </row>
    <row r="3425" spans="4:4" x14ac:dyDescent="0.2">
      <c r="D3425" s="224"/>
    </row>
    <row r="3426" spans="4:4" x14ac:dyDescent="0.2">
      <c r="D3426" s="224"/>
    </row>
    <row r="3427" spans="4:4" x14ac:dyDescent="0.2">
      <c r="D3427" s="224"/>
    </row>
    <row r="3428" spans="4:4" x14ac:dyDescent="0.2">
      <c r="D3428" s="224"/>
    </row>
    <row r="3429" spans="4:4" x14ac:dyDescent="0.2">
      <c r="D3429" s="224"/>
    </row>
    <row r="3430" spans="4:4" x14ac:dyDescent="0.2">
      <c r="D3430" s="224"/>
    </row>
    <row r="3431" spans="4:4" x14ac:dyDescent="0.2">
      <c r="D3431" s="224"/>
    </row>
    <row r="3432" spans="4:4" x14ac:dyDescent="0.2">
      <c r="D3432" s="224"/>
    </row>
    <row r="3433" spans="4:4" x14ac:dyDescent="0.2">
      <c r="D3433" s="224"/>
    </row>
    <row r="3434" spans="4:4" x14ac:dyDescent="0.2">
      <c r="D3434" s="224"/>
    </row>
    <row r="3435" spans="4:4" x14ac:dyDescent="0.2">
      <c r="D3435" s="224"/>
    </row>
    <row r="3436" spans="4:4" x14ac:dyDescent="0.2">
      <c r="D3436" s="224"/>
    </row>
    <row r="3437" spans="4:4" x14ac:dyDescent="0.2">
      <c r="D3437" s="224"/>
    </row>
    <row r="3438" spans="4:4" x14ac:dyDescent="0.2">
      <c r="D3438" s="224"/>
    </row>
    <row r="3439" spans="4:4" x14ac:dyDescent="0.2">
      <c r="D3439" s="224"/>
    </row>
    <row r="3440" spans="4:4" x14ac:dyDescent="0.2">
      <c r="D3440" s="224"/>
    </row>
    <row r="3441" spans="4:4" x14ac:dyDescent="0.2">
      <c r="D3441" s="224"/>
    </row>
    <row r="3442" spans="4:4" x14ac:dyDescent="0.2">
      <c r="D3442" s="224"/>
    </row>
    <row r="3443" spans="4:4" x14ac:dyDescent="0.2">
      <c r="D3443" s="224"/>
    </row>
    <row r="3444" spans="4:4" x14ac:dyDescent="0.2">
      <c r="D3444" s="224"/>
    </row>
    <row r="3445" spans="4:4" x14ac:dyDescent="0.2">
      <c r="D3445" s="224"/>
    </row>
    <row r="3446" spans="4:4" x14ac:dyDescent="0.2">
      <c r="D3446" s="224"/>
    </row>
    <row r="3447" spans="4:4" x14ac:dyDescent="0.2">
      <c r="D3447" s="224"/>
    </row>
    <row r="3448" spans="4:4" x14ac:dyDescent="0.2">
      <c r="D3448" s="224"/>
    </row>
    <row r="3449" spans="4:4" x14ac:dyDescent="0.2">
      <c r="D3449" s="224"/>
    </row>
    <row r="3450" spans="4:4" x14ac:dyDescent="0.2">
      <c r="D3450" s="224"/>
    </row>
    <row r="3451" spans="4:4" x14ac:dyDescent="0.2">
      <c r="D3451" s="224"/>
    </row>
    <row r="3452" spans="4:4" x14ac:dyDescent="0.2">
      <c r="D3452" s="224"/>
    </row>
    <row r="3453" spans="4:4" x14ac:dyDescent="0.2">
      <c r="D3453" s="224"/>
    </row>
    <row r="3454" spans="4:4" x14ac:dyDescent="0.2">
      <c r="D3454" s="224"/>
    </row>
    <row r="3455" spans="4:4" x14ac:dyDescent="0.2">
      <c r="D3455" s="224"/>
    </row>
    <row r="3456" spans="4:4" x14ac:dyDescent="0.2">
      <c r="D3456" s="224"/>
    </row>
    <row r="3457" spans="4:4" x14ac:dyDescent="0.2">
      <c r="D3457" s="224"/>
    </row>
    <row r="3458" spans="4:4" x14ac:dyDescent="0.2">
      <c r="D3458" s="224"/>
    </row>
    <row r="3459" spans="4:4" x14ac:dyDescent="0.2">
      <c r="D3459" s="224"/>
    </row>
    <row r="3460" spans="4:4" x14ac:dyDescent="0.2">
      <c r="D3460" s="224"/>
    </row>
    <row r="3461" spans="4:4" x14ac:dyDescent="0.2">
      <c r="D3461" s="224"/>
    </row>
    <row r="3462" spans="4:4" x14ac:dyDescent="0.2">
      <c r="D3462" s="224"/>
    </row>
    <row r="3463" spans="4:4" x14ac:dyDescent="0.2">
      <c r="D3463" s="224"/>
    </row>
    <row r="3464" spans="4:4" x14ac:dyDescent="0.2">
      <c r="D3464" s="224"/>
    </row>
    <row r="3465" spans="4:4" x14ac:dyDescent="0.2">
      <c r="D3465" s="224"/>
    </row>
    <row r="3466" spans="4:4" x14ac:dyDescent="0.2">
      <c r="D3466" s="224"/>
    </row>
    <row r="3467" spans="4:4" x14ac:dyDescent="0.2">
      <c r="D3467" s="224"/>
    </row>
    <row r="3468" spans="4:4" x14ac:dyDescent="0.2">
      <c r="D3468" s="224"/>
    </row>
    <row r="3469" spans="4:4" x14ac:dyDescent="0.2">
      <c r="D3469" s="224"/>
    </row>
    <row r="3470" spans="4:4" x14ac:dyDescent="0.2">
      <c r="D3470" s="224"/>
    </row>
    <row r="3471" spans="4:4" x14ac:dyDescent="0.2">
      <c r="D3471" s="224"/>
    </row>
    <row r="3472" spans="4:4" x14ac:dyDescent="0.2">
      <c r="D3472" s="224"/>
    </row>
    <row r="3473" spans="4:4" x14ac:dyDescent="0.2">
      <c r="D3473" s="224"/>
    </row>
    <row r="3474" spans="4:4" x14ac:dyDescent="0.2">
      <c r="D3474" s="224"/>
    </row>
    <row r="3475" spans="4:4" x14ac:dyDescent="0.2">
      <c r="D3475" s="224"/>
    </row>
    <row r="3476" spans="4:4" x14ac:dyDescent="0.2">
      <c r="D3476" s="224"/>
    </row>
    <row r="3477" spans="4:4" x14ac:dyDescent="0.2">
      <c r="D3477" s="224"/>
    </row>
    <row r="3478" spans="4:4" x14ac:dyDescent="0.2">
      <c r="D3478" s="224"/>
    </row>
    <row r="3479" spans="4:4" x14ac:dyDescent="0.2">
      <c r="D3479" s="224"/>
    </row>
    <row r="3480" spans="4:4" x14ac:dyDescent="0.2">
      <c r="D3480" s="224"/>
    </row>
    <row r="3481" spans="4:4" x14ac:dyDescent="0.2">
      <c r="D3481" s="224"/>
    </row>
    <row r="3482" spans="4:4" x14ac:dyDescent="0.2">
      <c r="D3482" s="224"/>
    </row>
    <row r="3483" spans="4:4" x14ac:dyDescent="0.2">
      <c r="D3483" s="224"/>
    </row>
    <row r="3484" spans="4:4" x14ac:dyDescent="0.2">
      <c r="D3484" s="224"/>
    </row>
    <row r="3485" spans="4:4" x14ac:dyDescent="0.2">
      <c r="D3485" s="224"/>
    </row>
    <row r="3486" spans="4:4" x14ac:dyDescent="0.2">
      <c r="D3486" s="224"/>
    </row>
    <row r="3487" spans="4:4" x14ac:dyDescent="0.2">
      <c r="D3487" s="224"/>
    </row>
    <row r="3488" spans="4:4" x14ac:dyDescent="0.2">
      <c r="D3488" s="224"/>
    </row>
    <row r="3489" spans="4:4" x14ac:dyDescent="0.2">
      <c r="D3489" s="224"/>
    </row>
    <row r="3490" spans="4:4" x14ac:dyDescent="0.2">
      <c r="D3490" s="224"/>
    </row>
    <row r="3491" spans="4:4" x14ac:dyDescent="0.2">
      <c r="D3491" s="224"/>
    </row>
    <row r="3492" spans="4:4" x14ac:dyDescent="0.2">
      <c r="D3492" s="224"/>
    </row>
    <row r="3493" spans="4:4" x14ac:dyDescent="0.2">
      <c r="D3493" s="224"/>
    </row>
    <row r="3494" spans="4:4" x14ac:dyDescent="0.2">
      <c r="D3494" s="224"/>
    </row>
    <row r="3495" spans="4:4" x14ac:dyDescent="0.2">
      <c r="D3495" s="224"/>
    </row>
    <row r="3496" spans="4:4" x14ac:dyDescent="0.2">
      <c r="D3496" s="224"/>
    </row>
    <row r="3497" spans="4:4" x14ac:dyDescent="0.2">
      <c r="D3497" s="224"/>
    </row>
    <row r="3498" spans="4:4" x14ac:dyDescent="0.2">
      <c r="D3498" s="224"/>
    </row>
    <row r="3499" spans="4:4" x14ac:dyDescent="0.2">
      <c r="D3499" s="224"/>
    </row>
    <row r="3500" spans="4:4" x14ac:dyDescent="0.2">
      <c r="D3500" s="224"/>
    </row>
    <row r="3501" spans="4:4" x14ac:dyDescent="0.2">
      <c r="D3501" s="224"/>
    </row>
    <row r="3502" spans="4:4" x14ac:dyDescent="0.2">
      <c r="D3502" s="224"/>
    </row>
    <row r="3503" spans="4:4" x14ac:dyDescent="0.2">
      <c r="D3503" s="224"/>
    </row>
    <row r="3504" spans="4:4" x14ac:dyDescent="0.2">
      <c r="D3504" s="224"/>
    </row>
    <row r="3505" spans="4:4" x14ac:dyDescent="0.2">
      <c r="D3505" s="224"/>
    </row>
    <row r="3506" spans="4:4" x14ac:dyDescent="0.2">
      <c r="D3506" s="224"/>
    </row>
    <row r="3507" spans="4:4" x14ac:dyDescent="0.2">
      <c r="D3507" s="224"/>
    </row>
    <row r="3508" spans="4:4" x14ac:dyDescent="0.2">
      <c r="D3508" s="224"/>
    </row>
    <row r="3509" spans="4:4" x14ac:dyDescent="0.2">
      <c r="D3509" s="224"/>
    </row>
    <row r="3510" spans="4:4" x14ac:dyDescent="0.2">
      <c r="D3510" s="224"/>
    </row>
    <row r="3511" spans="4:4" x14ac:dyDescent="0.2">
      <c r="D3511" s="224"/>
    </row>
    <row r="3512" spans="4:4" x14ac:dyDescent="0.2">
      <c r="D3512" s="224"/>
    </row>
    <row r="3513" spans="4:4" x14ac:dyDescent="0.2">
      <c r="D3513" s="224"/>
    </row>
    <row r="3514" spans="4:4" x14ac:dyDescent="0.2">
      <c r="D3514" s="224"/>
    </row>
    <row r="3515" spans="4:4" x14ac:dyDescent="0.2">
      <c r="D3515" s="224"/>
    </row>
    <row r="3516" spans="4:4" x14ac:dyDescent="0.2">
      <c r="D3516" s="224"/>
    </row>
    <row r="3517" spans="4:4" x14ac:dyDescent="0.2">
      <c r="D3517" s="224"/>
    </row>
    <row r="3518" spans="4:4" x14ac:dyDescent="0.2">
      <c r="D3518" s="224"/>
    </row>
    <row r="3519" spans="4:4" x14ac:dyDescent="0.2">
      <c r="D3519" s="224"/>
    </row>
    <row r="3520" spans="4:4" x14ac:dyDescent="0.2">
      <c r="D3520" s="224"/>
    </row>
    <row r="3521" spans="4:4" x14ac:dyDescent="0.2">
      <c r="D3521" s="224"/>
    </row>
    <row r="3522" spans="4:4" x14ac:dyDescent="0.2">
      <c r="D3522" s="224"/>
    </row>
    <row r="3523" spans="4:4" x14ac:dyDescent="0.2">
      <c r="D3523" s="224"/>
    </row>
    <row r="3524" spans="4:4" x14ac:dyDescent="0.2">
      <c r="D3524" s="224"/>
    </row>
    <row r="3525" spans="4:4" x14ac:dyDescent="0.2">
      <c r="D3525" s="224"/>
    </row>
    <row r="3526" spans="4:4" x14ac:dyDescent="0.2">
      <c r="D3526" s="224"/>
    </row>
    <row r="3527" spans="4:4" x14ac:dyDescent="0.2">
      <c r="D3527" s="224"/>
    </row>
    <row r="3528" spans="4:4" x14ac:dyDescent="0.2">
      <c r="D3528" s="224"/>
    </row>
    <row r="3529" spans="4:4" x14ac:dyDescent="0.2">
      <c r="D3529" s="224"/>
    </row>
    <row r="3530" spans="4:4" x14ac:dyDescent="0.2">
      <c r="D3530" s="224"/>
    </row>
    <row r="3531" spans="4:4" x14ac:dyDescent="0.2">
      <c r="D3531" s="224"/>
    </row>
    <row r="3532" spans="4:4" x14ac:dyDescent="0.2">
      <c r="D3532" s="224"/>
    </row>
    <row r="3533" spans="4:4" x14ac:dyDescent="0.2">
      <c r="D3533" s="224"/>
    </row>
    <row r="3534" spans="4:4" x14ac:dyDescent="0.2">
      <c r="D3534" s="224"/>
    </row>
    <row r="3535" spans="4:4" x14ac:dyDescent="0.2">
      <c r="D3535" s="224"/>
    </row>
    <row r="3536" spans="4:4" x14ac:dyDescent="0.2">
      <c r="D3536" s="224"/>
    </row>
    <row r="3537" spans="4:4" x14ac:dyDescent="0.2">
      <c r="D3537" s="224"/>
    </row>
    <row r="3538" spans="4:4" x14ac:dyDescent="0.2">
      <c r="D3538" s="224"/>
    </row>
    <row r="3539" spans="4:4" x14ac:dyDescent="0.2">
      <c r="D3539" s="224"/>
    </row>
    <row r="3540" spans="4:4" x14ac:dyDescent="0.2">
      <c r="D3540" s="224"/>
    </row>
    <row r="3541" spans="4:4" x14ac:dyDescent="0.2">
      <c r="D3541" s="224"/>
    </row>
    <row r="3542" spans="4:4" x14ac:dyDescent="0.2">
      <c r="D3542" s="224"/>
    </row>
    <row r="3543" spans="4:4" x14ac:dyDescent="0.2">
      <c r="D3543" s="224"/>
    </row>
    <row r="3544" spans="4:4" x14ac:dyDescent="0.2">
      <c r="D3544" s="224"/>
    </row>
    <row r="3545" spans="4:4" x14ac:dyDescent="0.2">
      <c r="D3545" s="224"/>
    </row>
    <row r="3546" spans="4:4" x14ac:dyDescent="0.2">
      <c r="D3546" s="224"/>
    </row>
    <row r="3547" spans="4:4" x14ac:dyDescent="0.2">
      <c r="D3547" s="224"/>
    </row>
    <row r="3548" spans="4:4" x14ac:dyDescent="0.2">
      <c r="D3548" s="224"/>
    </row>
    <row r="3549" spans="4:4" x14ac:dyDescent="0.2">
      <c r="D3549" s="224"/>
    </row>
    <row r="3550" spans="4:4" x14ac:dyDescent="0.2">
      <c r="D3550" s="224"/>
    </row>
    <row r="3551" spans="4:4" x14ac:dyDescent="0.2">
      <c r="D3551" s="224"/>
    </row>
    <row r="3552" spans="4:4" x14ac:dyDescent="0.2">
      <c r="D3552" s="224"/>
    </row>
    <row r="3553" spans="4:4" x14ac:dyDescent="0.2">
      <c r="D3553" s="224"/>
    </row>
    <row r="3554" spans="4:4" x14ac:dyDescent="0.2">
      <c r="D3554" s="224"/>
    </row>
    <row r="3555" spans="4:4" x14ac:dyDescent="0.2">
      <c r="D3555" s="224"/>
    </row>
    <row r="3556" spans="4:4" x14ac:dyDescent="0.2">
      <c r="D3556" s="224"/>
    </row>
    <row r="3557" spans="4:4" x14ac:dyDescent="0.2">
      <c r="D3557" s="224"/>
    </row>
    <row r="3558" spans="4:4" x14ac:dyDescent="0.2">
      <c r="D3558" s="224"/>
    </row>
    <row r="3559" spans="4:4" x14ac:dyDescent="0.2">
      <c r="D3559" s="224"/>
    </row>
    <row r="3560" spans="4:4" x14ac:dyDescent="0.2">
      <c r="D3560" s="224"/>
    </row>
    <row r="3561" spans="4:4" x14ac:dyDescent="0.2">
      <c r="D3561" s="224"/>
    </row>
    <row r="3562" spans="4:4" x14ac:dyDescent="0.2">
      <c r="D3562" s="224"/>
    </row>
    <row r="3563" spans="4:4" x14ac:dyDescent="0.2">
      <c r="D3563" s="224"/>
    </row>
    <row r="3564" spans="4:4" x14ac:dyDescent="0.2">
      <c r="D3564" s="224"/>
    </row>
    <row r="3565" spans="4:4" x14ac:dyDescent="0.2">
      <c r="D3565" s="224"/>
    </row>
    <row r="3566" spans="4:4" x14ac:dyDescent="0.2">
      <c r="D3566" s="224"/>
    </row>
    <row r="3567" spans="4:4" x14ac:dyDescent="0.2">
      <c r="D3567" s="224"/>
    </row>
    <row r="3568" spans="4:4" x14ac:dyDescent="0.2">
      <c r="D3568" s="224"/>
    </row>
    <row r="3569" spans="4:4" x14ac:dyDescent="0.2">
      <c r="D3569" s="224"/>
    </row>
    <row r="3570" spans="4:4" x14ac:dyDescent="0.2">
      <c r="D3570" s="224"/>
    </row>
    <row r="3571" spans="4:4" x14ac:dyDescent="0.2">
      <c r="D3571" s="224"/>
    </row>
    <row r="3572" spans="4:4" x14ac:dyDescent="0.2">
      <c r="D3572" s="224"/>
    </row>
    <row r="3573" spans="4:4" x14ac:dyDescent="0.2">
      <c r="D3573" s="224"/>
    </row>
    <row r="3574" spans="4:4" x14ac:dyDescent="0.2">
      <c r="D3574" s="224"/>
    </row>
    <row r="3575" spans="4:4" x14ac:dyDescent="0.2">
      <c r="D3575" s="224"/>
    </row>
    <row r="3576" spans="4:4" x14ac:dyDescent="0.2">
      <c r="D3576" s="224"/>
    </row>
    <row r="3577" spans="4:4" x14ac:dyDescent="0.2">
      <c r="D3577" s="224"/>
    </row>
    <row r="3578" spans="4:4" x14ac:dyDescent="0.2">
      <c r="D3578" s="224"/>
    </row>
    <row r="3579" spans="4:4" x14ac:dyDescent="0.2">
      <c r="D3579" s="224"/>
    </row>
    <row r="3580" spans="4:4" x14ac:dyDescent="0.2">
      <c r="D3580" s="224"/>
    </row>
    <row r="3581" spans="4:4" x14ac:dyDescent="0.2">
      <c r="D3581" s="224"/>
    </row>
    <row r="3582" spans="4:4" x14ac:dyDescent="0.2">
      <c r="D3582" s="224"/>
    </row>
    <row r="3583" spans="4:4" x14ac:dyDescent="0.2">
      <c r="D3583" s="224"/>
    </row>
    <row r="3584" spans="4:4" x14ac:dyDescent="0.2">
      <c r="D3584" s="224"/>
    </row>
    <row r="3585" spans="4:4" x14ac:dyDescent="0.2">
      <c r="D3585" s="224"/>
    </row>
    <row r="3586" spans="4:4" x14ac:dyDescent="0.2">
      <c r="D3586" s="224"/>
    </row>
    <row r="3587" spans="4:4" x14ac:dyDescent="0.2">
      <c r="D3587" s="224"/>
    </row>
    <row r="3588" spans="4:4" x14ac:dyDescent="0.2">
      <c r="D3588" s="224"/>
    </row>
    <row r="3589" spans="4:4" x14ac:dyDescent="0.2">
      <c r="D3589" s="224"/>
    </row>
    <row r="3590" spans="4:4" x14ac:dyDescent="0.2">
      <c r="D3590" s="224"/>
    </row>
    <row r="3591" spans="4:4" x14ac:dyDescent="0.2">
      <c r="D3591" s="224"/>
    </row>
    <row r="3592" spans="4:4" x14ac:dyDescent="0.2">
      <c r="D3592" s="224"/>
    </row>
    <row r="3593" spans="4:4" x14ac:dyDescent="0.2">
      <c r="D3593" s="224"/>
    </row>
    <row r="3594" spans="4:4" x14ac:dyDescent="0.2">
      <c r="D3594" s="224"/>
    </row>
    <row r="3595" spans="4:4" x14ac:dyDescent="0.2">
      <c r="D3595" s="224"/>
    </row>
    <row r="3596" spans="4:4" x14ac:dyDescent="0.2">
      <c r="D3596" s="224"/>
    </row>
    <row r="3597" spans="4:4" x14ac:dyDescent="0.2">
      <c r="D3597" s="224"/>
    </row>
    <row r="3598" spans="4:4" x14ac:dyDescent="0.2">
      <c r="D3598" s="224"/>
    </row>
    <row r="3599" spans="4:4" x14ac:dyDescent="0.2">
      <c r="D3599" s="224"/>
    </row>
    <row r="3600" spans="4:4" x14ac:dyDescent="0.2">
      <c r="D3600" s="224"/>
    </row>
    <row r="3601" spans="4:4" x14ac:dyDescent="0.2">
      <c r="D3601" s="224"/>
    </row>
    <row r="3602" spans="4:4" x14ac:dyDescent="0.2">
      <c r="D3602" s="224"/>
    </row>
    <row r="3603" spans="4:4" x14ac:dyDescent="0.2">
      <c r="D3603" s="224"/>
    </row>
    <row r="3604" spans="4:4" x14ac:dyDescent="0.2">
      <c r="D3604" s="224"/>
    </row>
    <row r="3605" spans="4:4" x14ac:dyDescent="0.2">
      <c r="D3605" s="224"/>
    </row>
    <row r="3606" spans="4:4" x14ac:dyDescent="0.2">
      <c r="D3606" s="224"/>
    </row>
    <row r="3607" spans="4:4" x14ac:dyDescent="0.2">
      <c r="D3607" s="224"/>
    </row>
    <row r="3608" spans="4:4" x14ac:dyDescent="0.2">
      <c r="D3608" s="224"/>
    </row>
    <row r="3609" spans="4:4" x14ac:dyDescent="0.2">
      <c r="D3609" s="224"/>
    </row>
    <row r="3610" spans="4:4" x14ac:dyDescent="0.2">
      <c r="D3610" s="224"/>
    </row>
    <row r="3611" spans="4:4" x14ac:dyDescent="0.2">
      <c r="D3611" s="224"/>
    </row>
    <row r="3612" spans="4:4" x14ac:dyDescent="0.2">
      <c r="D3612" s="224"/>
    </row>
    <row r="3613" spans="4:4" x14ac:dyDescent="0.2">
      <c r="D3613" s="224"/>
    </row>
    <row r="3614" spans="4:4" x14ac:dyDescent="0.2">
      <c r="D3614" s="224"/>
    </row>
    <row r="3615" spans="4:4" x14ac:dyDescent="0.2">
      <c r="D3615" s="224"/>
    </row>
    <row r="3616" spans="4:4" x14ac:dyDescent="0.2">
      <c r="D3616" s="224"/>
    </row>
    <row r="3617" spans="4:4" x14ac:dyDescent="0.2">
      <c r="D3617" s="224"/>
    </row>
    <row r="3618" spans="4:4" x14ac:dyDescent="0.2">
      <c r="D3618" s="224"/>
    </row>
    <row r="3619" spans="4:4" x14ac:dyDescent="0.2">
      <c r="D3619" s="224"/>
    </row>
    <row r="3620" spans="4:4" x14ac:dyDescent="0.2">
      <c r="D3620" s="224"/>
    </row>
    <row r="3621" spans="4:4" x14ac:dyDescent="0.2">
      <c r="D3621" s="224"/>
    </row>
    <row r="3622" spans="4:4" x14ac:dyDescent="0.2">
      <c r="D3622" s="224"/>
    </row>
    <row r="3623" spans="4:4" x14ac:dyDescent="0.2">
      <c r="D3623" s="224"/>
    </row>
    <row r="3624" spans="4:4" x14ac:dyDescent="0.2">
      <c r="D3624" s="224"/>
    </row>
    <row r="3625" spans="4:4" x14ac:dyDescent="0.2">
      <c r="D3625" s="224"/>
    </row>
    <row r="3626" spans="4:4" x14ac:dyDescent="0.2">
      <c r="D3626" s="224"/>
    </row>
    <row r="3627" spans="4:4" x14ac:dyDescent="0.2">
      <c r="D3627" s="224"/>
    </row>
    <row r="3628" spans="4:4" x14ac:dyDescent="0.2">
      <c r="D3628" s="224"/>
    </row>
    <row r="3629" spans="4:4" x14ac:dyDescent="0.2">
      <c r="D3629" s="224"/>
    </row>
    <row r="3630" spans="4:4" x14ac:dyDescent="0.2">
      <c r="D3630" s="224"/>
    </row>
    <row r="3631" spans="4:4" x14ac:dyDescent="0.2">
      <c r="D3631" s="224"/>
    </row>
    <row r="3632" spans="4:4" x14ac:dyDescent="0.2">
      <c r="D3632" s="224"/>
    </row>
    <row r="3633" spans="4:4" x14ac:dyDescent="0.2">
      <c r="D3633" s="224"/>
    </row>
    <row r="3634" spans="4:4" x14ac:dyDescent="0.2">
      <c r="D3634" s="224"/>
    </row>
    <row r="3635" spans="4:4" x14ac:dyDescent="0.2">
      <c r="D3635" s="224"/>
    </row>
    <row r="3636" spans="4:4" x14ac:dyDescent="0.2">
      <c r="D3636" s="224"/>
    </row>
    <row r="3637" spans="4:4" x14ac:dyDescent="0.2">
      <c r="D3637" s="224"/>
    </row>
    <row r="3638" spans="4:4" x14ac:dyDescent="0.2">
      <c r="D3638" s="224"/>
    </row>
    <row r="3639" spans="4:4" x14ac:dyDescent="0.2">
      <c r="D3639" s="224"/>
    </row>
    <row r="3640" spans="4:4" x14ac:dyDescent="0.2">
      <c r="D3640" s="224"/>
    </row>
    <row r="3641" spans="4:4" x14ac:dyDescent="0.2">
      <c r="D3641" s="224"/>
    </row>
    <row r="3642" spans="4:4" x14ac:dyDescent="0.2">
      <c r="D3642" s="224"/>
    </row>
    <row r="3643" spans="4:4" x14ac:dyDescent="0.2">
      <c r="D3643" s="224"/>
    </row>
    <row r="3644" spans="4:4" x14ac:dyDescent="0.2">
      <c r="D3644" s="224"/>
    </row>
    <row r="3645" spans="4:4" x14ac:dyDescent="0.2">
      <c r="D3645" s="224"/>
    </row>
    <row r="3646" spans="4:4" x14ac:dyDescent="0.2">
      <c r="D3646" s="224"/>
    </row>
    <row r="3647" spans="4:4" x14ac:dyDescent="0.2">
      <c r="D3647" s="224"/>
    </row>
    <row r="3648" spans="4:4" x14ac:dyDescent="0.2">
      <c r="D3648" s="224"/>
    </row>
    <row r="3649" spans="4:4" x14ac:dyDescent="0.2">
      <c r="D3649" s="224"/>
    </row>
    <row r="3650" spans="4:4" x14ac:dyDescent="0.2">
      <c r="D3650" s="224"/>
    </row>
    <row r="3651" spans="4:4" x14ac:dyDescent="0.2">
      <c r="D3651" s="224"/>
    </row>
    <row r="3652" spans="4:4" x14ac:dyDescent="0.2">
      <c r="D3652" s="224"/>
    </row>
    <row r="3653" spans="4:4" x14ac:dyDescent="0.2">
      <c r="D3653" s="224"/>
    </row>
    <row r="3654" spans="4:4" x14ac:dyDescent="0.2">
      <c r="D3654" s="224"/>
    </row>
    <row r="3655" spans="4:4" x14ac:dyDescent="0.2">
      <c r="D3655" s="224"/>
    </row>
    <row r="3656" spans="4:4" x14ac:dyDescent="0.2">
      <c r="D3656" s="224"/>
    </row>
    <row r="3657" spans="4:4" x14ac:dyDescent="0.2">
      <c r="D3657" s="224"/>
    </row>
    <row r="3658" spans="4:4" x14ac:dyDescent="0.2">
      <c r="D3658" s="224"/>
    </row>
    <row r="3659" spans="4:4" x14ac:dyDescent="0.2">
      <c r="D3659" s="224"/>
    </row>
    <row r="3660" spans="4:4" x14ac:dyDescent="0.2">
      <c r="D3660" s="224"/>
    </row>
    <row r="3661" spans="4:4" x14ac:dyDescent="0.2">
      <c r="D3661" s="224"/>
    </row>
    <row r="3662" spans="4:4" x14ac:dyDescent="0.2">
      <c r="D3662" s="224"/>
    </row>
    <row r="3663" spans="4:4" x14ac:dyDescent="0.2">
      <c r="D3663" s="224"/>
    </row>
    <row r="3664" spans="4:4" x14ac:dyDescent="0.2">
      <c r="D3664" s="224"/>
    </row>
    <row r="3665" spans="4:4" x14ac:dyDescent="0.2">
      <c r="D3665" s="224"/>
    </row>
    <row r="3666" spans="4:4" x14ac:dyDescent="0.2">
      <c r="D3666" s="224"/>
    </row>
    <row r="3667" spans="4:4" x14ac:dyDescent="0.2">
      <c r="D3667" s="224"/>
    </row>
    <row r="3668" spans="4:4" x14ac:dyDescent="0.2">
      <c r="D3668" s="224"/>
    </row>
    <row r="3669" spans="4:4" x14ac:dyDescent="0.2">
      <c r="D3669" s="224"/>
    </row>
    <row r="3670" spans="4:4" x14ac:dyDescent="0.2">
      <c r="D3670" s="224"/>
    </row>
    <row r="3671" spans="4:4" x14ac:dyDescent="0.2">
      <c r="D3671" s="224"/>
    </row>
    <row r="3672" spans="4:4" x14ac:dyDescent="0.2">
      <c r="D3672" s="224"/>
    </row>
    <row r="3673" spans="4:4" x14ac:dyDescent="0.2">
      <c r="D3673" s="224"/>
    </row>
    <row r="3674" spans="4:4" x14ac:dyDescent="0.2">
      <c r="D3674" s="224"/>
    </row>
    <row r="3675" spans="4:4" x14ac:dyDescent="0.2">
      <c r="D3675" s="224"/>
    </row>
    <row r="3676" spans="4:4" x14ac:dyDescent="0.2">
      <c r="D3676" s="224"/>
    </row>
    <row r="3677" spans="4:4" x14ac:dyDescent="0.2">
      <c r="D3677" s="224"/>
    </row>
    <row r="3678" spans="4:4" x14ac:dyDescent="0.2">
      <c r="D3678" s="224"/>
    </row>
    <row r="3679" spans="4:4" x14ac:dyDescent="0.2">
      <c r="D3679" s="224"/>
    </row>
    <row r="3680" spans="4:4" x14ac:dyDescent="0.2">
      <c r="D3680" s="224"/>
    </row>
    <row r="3681" spans="4:4" x14ac:dyDescent="0.2">
      <c r="D3681" s="224"/>
    </row>
    <row r="3682" spans="4:4" x14ac:dyDescent="0.2">
      <c r="D3682" s="224"/>
    </row>
    <row r="3683" spans="4:4" x14ac:dyDescent="0.2">
      <c r="D3683" s="224"/>
    </row>
    <row r="3684" spans="4:4" x14ac:dyDescent="0.2">
      <c r="D3684" s="224"/>
    </row>
    <row r="3685" spans="4:4" x14ac:dyDescent="0.2">
      <c r="D3685" s="224"/>
    </row>
    <row r="3686" spans="4:4" x14ac:dyDescent="0.2">
      <c r="D3686" s="224"/>
    </row>
    <row r="3687" spans="4:4" x14ac:dyDescent="0.2">
      <c r="D3687" s="224"/>
    </row>
    <row r="3688" spans="4:4" x14ac:dyDescent="0.2">
      <c r="D3688" s="224"/>
    </row>
    <row r="3689" spans="4:4" x14ac:dyDescent="0.2">
      <c r="D3689" s="224"/>
    </row>
    <row r="3690" spans="4:4" x14ac:dyDescent="0.2">
      <c r="D3690" s="224"/>
    </row>
    <row r="3691" spans="4:4" x14ac:dyDescent="0.2">
      <c r="D3691" s="224"/>
    </row>
    <row r="3692" spans="4:4" x14ac:dyDescent="0.2">
      <c r="D3692" s="224"/>
    </row>
    <row r="3693" spans="4:4" x14ac:dyDescent="0.2">
      <c r="D3693" s="224"/>
    </row>
    <row r="3694" spans="4:4" x14ac:dyDescent="0.2">
      <c r="D3694" s="224"/>
    </row>
    <row r="3695" spans="4:4" x14ac:dyDescent="0.2">
      <c r="D3695" s="224"/>
    </row>
    <row r="3696" spans="4:4" x14ac:dyDescent="0.2">
      <c r="D3696" s="224"/>
    </row>
    <row r="3697" spans="4:4" x14ac:dyDescent="0.2">
      <c r="D3697" s="224"/>
    </row>
    <row r="3698" spans="4:4" x14ac:dyDescent="0.2">
      <c r="D3698" s="224"/>
    </row>
    <row r="3699" spans="4:4" x14ac:dyDescent="0.2">
      <c r="D3699" s="224"/>
    </row>
    <row r="3700" spans="4:4" x14ac:dyDescent="0.2">
      <c r="D3700" s="224"/>
    </row>
    <row r="3701" spans="4:4" x14ac:dyDescent="0.2">
      <c r="D3701" s="224"/>
    </row>
    <row r="3702" spans="4:4" x14ac:dyDescent="0.2">
      <c r="D3702" s="224"/>
    </row>
    <row r="3703" spans="4:4" x14ac:dyDescent="0.2">
      <c r="D3703" s="224"/>
    </row>
    <row r="3704" spans="4:4" x14ac:dyDescent="0.2">
      <c r="D3704" s="224"/>
    </row>
    <row r="3705" spans="4:4" x14ac:dyDescent="0.2">
      <c r="D3705" s="224"/>
    </row>
    <row r="3706" spans="4:4" x14ac:dyDescent="0.2">
      <c r="D3706" s="224"/>
    </row>
    <row r="3707" spans="4:4" x14ac:dyDescent="0.2">
      <c r="D3707" s="224"/>
    </row>
    <row r="3708" spans="4:4" x14ac:dyDescent="0.2">
      <c r="D3708" s="224"/>
    </row>
    <row r="3709" spans="4:4" x14ac:dyDescent="0.2">
      <c r="D3709" s="224"/>
    </row>
    <row r="3710" spans="4:4" x14ac:dyDescent="0.2">
      <c r="D3710" s="224"/>
    </row>
    <row r="3711" spans="4:4" x14ac:dyDescent="0.2">
      <c r="D3711" s="224"/>
    </row>
    <row r="3712" spans="4:4" x14ac:dyDescent="0.2">
      <c r="D3712" s="224"/>
    </row>
    <row r="3713" spans="4:4" x14ac:dyDescent="0.2">
      <c r="D3713" s="224"/>
    </row>
    <row r="3714" spans="4:4" x14ac:dyDescent="0.2">
      <c r="D3714" s="224"/>
    </row>
    <row r="3715" spans="4:4" x14ac:dyDescent="0.2">
      <c r="D3715" s="224"/>
    </row>
    <row r="3716" spans="4:4" x14ac:dyDescent="0.2">
      <c r="D3716" s="224"/>
    </row>
    <row r="3717" spans="4:4" x14ac:dyDescent="0.2">
      <c r="D3717" s="224"/>
    </row>
    <row r="3718" spans="4:4" x14ac:dyDescent="0.2">
      <c r="D3718" s="224"/>
    </row>
    <row r="3719" spans="4:4" x14ac:dyDescent="0.2">
      <c r="D3719" s="224"/>
    </row>
    <row r="3720" spans="4:4" x14ac:dyDescent="0.2">
      <c r="D3720" s="224"/>
    </row>
    <row r="3721" spans="4:4" x14ac:dyDescent="0.2">
      <c r="D3721" s="224"/>
    </row>
    <row r="3722" spans="4:4" x14ac:dyDescent="0.2">
      <c r="D3722" s="224"/>
    </row>
    <row r="3723" spans="4:4" x14ac:dyDescent="0.2">
      <c r="D3723" s="224"/>
    </row>
    <row r="3724" spans="4:4" x14ac:dyDescent="0.2">
      <c r="D3724" s="224"/>
    </row>
    <row r="3725" spans="4:4" x14ac:dyDescent="0.2">
      <c r="D3725" s="224"/>
    </row>
    <row r="3726" spans="4:4" x14ac:dyDescent="0.2">
      <c r="D3726" s="224"/>
    </row>
    <row r="3727" spans="4:4" x14ac:dyDescent="0.2">
      <c r="D3727" s="224"/>
    </row>
    <row r="3728" spans="4:4" x14ac:dyDescent="0.2">
      <c r="D3728" s="224"/>
    </row>
    <row r="3729" spans="4:4" x14ac:dyDescent="0.2">
      <c r="D3729" s="224"/>
    </row>
    <row r="3730" spans="4:4" x14ac:dyDescent="0.2">
      <c r="D3730" s="224"/>
    </row>
    <row r="3731" spans="4:4" x14ac:dyDescent="0.2">
      <c r="D3731" s="224"/>
    </row>
    <row r="3732" spans="4:4" x14ac:dyDescent="0.2">
      <c r="D3732" s="224"/>
    </row>
    <row r="3733" spans="4:4" x14ac:dyDescent="0.2">
      <c r="D3733" s="224"/>
    </row>
    <row r="3734" spans="4:4" x14ac:dyDescent="0.2">
      <c r="D3734" s="224"/>
    </row>
    <row r="3735" spans="4:4" x14ac:dyDescent="0.2">
      <c r="D3735" s="224"/>
    </row>
    <row r="3736" spans="4:4" x14ac:dyDescent="0.2">
      <c r="D3736" s="224"/>
    </row>
    <row r="3737" spans="4:4" x14ac:dyDescent="0.2">
      <c r="D3737" s="224"/>
    </row>
    <row r="3738" spans="4:4" x14ac:dyDescent="0.2">
      <c r="D3738" s="224"/>
    </row>
    <row r="3739" spans="4:4" x14ac:dyDescent="0.2">
      <c r="D3739" s="224"/>
    </row>
    <row r="3740" spans="4:4" x14ac:dyDescent="0.2">
      <c r="D3740" s="224"/>
    </row>
    <row r="3741" spans="4:4" x14ac:dyDescent="0.2">
      <c r="D3741" s="224"/>
    </row>
    <row r="3742" spans="4:4" x14ac:dyDescent="0.2">
      <c r="D3742" s="224"/>
    </row>
    <row r="3743" spans="4:4" x14ac:dyDescent="0.2">
      <c r="D3743" s="224"/>
    </row>
    <row r="3744" spans="4:4" x14ac:dyDescent="0.2">
      <c r="D3744" s="224"/>
    </row>
    <row r="3745" spans="4:4" x14ac:dyDescent="0.2">
      <c r="D3745" s="224"/>
    </row>
    <row r="3746" spans="4:4" x14ac:dyDescent="0.2">
      <c r="D3746" s="224"/>
    </row>
    <row r="3747" spans="4:4" x14ac:dyDescent="0.2">
      <c r="D3747" s="224"/>
    </row>
    <row r="3748" spans="4:4" x14ac:dyDescent="0.2">
      <c r="D3748" s="224"/>
    </row>
    <row r="3749" spans="4:4" x14ac:dyDescent="0.2">
      <c r="D3749" s="224"/>
    </row>
    <row r="3750" spans="4:4" x14ac:dyDescent="0.2">
      <c r="D3750" s="224"/>
    </row>
    <row r="3751" spans="4:4" x14ac:dyDescent="0.2">
      <c r="D3751" s="224"/>
    </row>
    <row r="3752" spans="4:4" x14ac:dyDescent="0.2">
      <c r="D3752" s="224"/>
    </row>
    <row r="3753" spans="4:4" x14ac:dyDescent="0.2">
      <c r="D3753" s="224"/>
    </row>
    <row r="3754" spans="4:4" x14ac:dyDescent="0.2">
      <c r="D3754" s="224"/>
    </row>
    <row r="3755" spans="4:4" x14ac:dyDescent="0.2">
      <c r="D3755" s="224"/>
    </row>
    <row r="3756" spans="4:4" x14ac:dyDescent="0.2">
      <c r="D3756" s="224"/>
    </row>
    <row r="3757" spans="4:4" x14ac:dyDescent="0.2">
      <c r="D3757" s="224"/>
    </row>
    <row r="3758" spans="4:4" x14ac:dyDescent="0.2">
      <c r="D3758" s="224"/>
    </row>
    <row r="3759" spans="4:4" x14ac:dyDescent="0.2">
      <c r="D3759" s="224"/>
    </row>
    <row r="3760" spans="4:4" x14ac:dyDescent="0.2">
      <c r="D3760" s="224"/>
    </row>
    <row r="3761" spans="4:4" x14ac:dyDescent="0.2">
      <c r="D3761" s="224"/>
    </row>
    <row r="3762" spans="4:4" x14ac:dyDescent="0.2">
      <c r="D3762" s="224"/>
    </row>
    <row r="3763" spans="4:4" x14ac:dyDescent="0.2">
      <c r="D3763" s="224"/>
    </row>
    <row r="3764" spans="4:4" x14ac:dyDescent="0.2">
      <c r="D3764" s="224"/>
    </row>
    <row r="3765" spans="4:4" x14ac:dyDescent="0.2">
      <c r="D3765" s="224"/>
    </row>
    <row r="3766" spans="4:4" x14ac:dyDescent="0.2">
      <c r="D3766" s="224"/>
    </row>
    <row r="3767" spans="4:4" x14ac:dyDescent="0.2">
      <c r="D3767" s="224"/>
    </row>
    <row r="3768" spans="4:4" x14ac:dyDescent="0.2">
      <c r="D3768" s="224"/>
    </row>
    <row r="3769" spans="4:4" x14ac:dyDescent="0.2">
      <c r="D3769" s="224"/>
    </row>
    <row r="3770" spans="4:4" x14ac:dyDescent="0.2">
      <c r="D3770" s="224"/>
    </row>
    <row r="3771" spans="4:4" x14ac:dyDescent="0.2">
      <c r="D3771" s="224"/>
    </row>
    <row r="3772" spans="4:4" x14ac:dyDescent="0.2">
      <c r="D3772" s="224"/>
    </row>
    <row r="3773" spans="4:4" x14ac:dyDescent="0.2">
      <c r="D3773" s="224"/>
    </row>
    <row r="3774" spans="4:4" x14ac:dyDescent="0.2">
      <c r="D3774" s="224"/>
    </row>
    <row r="3775" spans="4:4" x14ac:dyDescent="0.2">
      <c r="D3775" s="224"/>
    </row>
    <row r="3776" spans="4:4" x14ac:dyDescent="0.2">
      <c r="D3776" s="224"/>
    </row>
    <row r="3777" spans="4:4" x14ac:dyDescent="0.2">
      <c r="D3777" s="224"/>
    </row>
    <row r="3778" spans="4:4" x14ac:dyDescent="0.2">
      <c r="D3778" s="224"/>
    </row>
    <row r="3779" spans="4:4" x14ac:dyDescent="0.2">
      <c r="D3779" s="224"/>
    </row>
    <row r="3780" spans="4:4" x14ac:dyDescent="0.2">
      <c r="D3780" s="224"/>
    </row>
    <row r="3781" spans="4:4" x14ac:dyDescent="0.2">
      <c r="D3781" s="224"/>
    </row>
    <row r="3782" spans="4:4" x14ac:dyDescent="0.2">
      <c r="D3782" s="224"/>
    </row>
    <row r="3783" spans="4:4" x14ac:dyDescent="0.2">
      <c r="D3783" s="224"/>
    </row>
    <row r="3784" spans="4:4" x14ac:dyDescent="0.2">
      <c r="D3784" s="224"/>
    </row>
    <row r="3785" spans="4:4" x14ac:dyDescent="0.2">
      <c r="D3785" s="224"/>
    </row>
    <row r="3786" spans="4:4" x14ac:dyDescent="0.2">
      <c r="D3786" s="224"/>
    </row>
    <row r="3787" spans="4:4" x14ac:dyDescent="0.2">
      <c r="D3787" s="224"/>
    </row>
    <row r="3788" spans="4:4" x14ac:dyDescent="0.2">
      <c r="D3788" s="224"/>
    </row>
    <row r="3789" spans="4:4" x14ac:dyDescent="0.2">
      <c r="D3789" s="224"/>
    </row>
    <row r="3790" spans="4:4" x14ac:dyDescent="0.2">
      <c r="D3790" s="224"/>
    </row>
    <row r="3791" spans="4:4" x14ac:dyDescent="0.2">
      <c r="D3791" s="224"/>
    </row>
    <row r="3792" spans="4:4" x14ac:dyDescent="0.2">
      <c r="D3792" s="224"/>
    </row>
    <row r="3793" spans="4:4" x14ac:dyDescent="0.2">
      <c r="D3793" s="224"/>
    </row>
    <row r="3794" spans="4:4" x14ac:dyDescent="0.2">
      <c r="D3794" s="224"/>
    </row>
    <row r="3795" spans="4:4" x14ac:dyDescent="0.2">
      <c r="D3795" s="224"/>
    </row>
    <row r="3796" spans="4:4" x14ac:dyDescent="0.2">
      <c r="D3796" s="224"/>
    </row>
    <row r="3797" spans="4:4" x14ac:dyDescent="0.2">
      <c r="D3797" s="224"/>
    </row>
    <row r="3798" spans="4:4" x14ac:dyDescent="0.2">
      <c r="D3798" s="224"/>
    </row>
    <row r="3799" spans="4:4" x14ac:dyDescent="0.2">
      <c r="D3799" s="224"/>
    </row>
    <row r="3800" spans="4:4" x14ac:dyDescent="0.2">
      <c r="D3800" s="224"/>
    </row>
    <row r="3801" spans="4:4" x14ac:dyDescent="0.2">
      <c r="D3801" s="224"/>
    </row>
    <row r="3802" spans="4:4" x14ac:dyDescent="0.2">
      <c r="D3802" s="224"/>
    </row>
    <row r="3803" spans="4:4" x14ac:dyDescent="0.2">
      <c r="D3803" s="224"/>
    </row>
    <row r="3804" spans="4:4" x14ac:dyDescent="0.2">
      <c r="D3804" s="224"/>
    </row>
    <row r="3805" spans="4:4" x14ac:dyDescent="0.2">
      <c r="D3805" s="224"/>
    </row>
    <row r="3806" spans="4:4" x14ac:dyDescent="0.2">
      <c r="D3806" s="224"/>
    </row>
    <row r="3807" spans="4:4" x14ac:dyDescent="0.2">
      <c r="D3807" s="224"/>
    </row>
    <row r="3808" spans="4:4" x14ac:dyDescent="0.2">
      <c r="D3808" s="224"/>
    </row>
    <row r="3809" spans="4:4" x14ac:dyDescent="0.2">
      <c r="D3809" s="224"/>
    </row>
    <row r="3810" spans="4:4" x14ac:dyDescent="0.2">
      <c r="D3810" s="224"/>
    </row>
    <row r="3811" spans="4:4" x14ac:dyDescent="0.2">
      <c r="D3811" s="224"/>
    </row>
    <row r="3812" spans="4:4" x14ac:dyDescent="0.2">
      <c r="D3812" s="224"/>
    </row>
    <row r="3813" spans="4:4" x14ac:dyDescent="0.2">
      <c r="D3813" s="224"/>
    </row>
    <row r="3814" spans="4:4" x14ac:dyDescent="0.2">
      <c r="D3814" s="224"/>
    </row>
    <row r="3815" spans="4:4" x14ac:dyDescent="0.2">
      <c r="D3815" s="224"/>
    </row>
    <row r="3816" spans="4:4" x14ac:dyDescent="0.2">
      <c r="D3816" s="224"/>
    </row>
    <row r="3817" spans="4:4" x14ac:dyDescent="0.2">
      <c r="D3817" s="224"/>
    </row>
    <row r="3818" spans="4:4" x14ac:dyDescent="0.2">
      <c r="D3818" s="224"/>
    </row>
    <row r="3819" spans="4:4" x14ac:dyDescent="0.2">
      <c r="D3819" s="224"/>
    </row>
    <row r="3820" spans="4:4" x14ac:dyDescent="0.2">
      <c r="D3820" s="224"/>
    </row>
    <row r="3821" spans="4:4" x14ac:dyDescent="0.2">
      <c r="D3821" s="224"/>
    </row>
    <row r="3822" spans="4:4" x14ac:dyDescent="0.2">
      <c r="D3822" s="224"/>
    </row>
    <row r="3823" spans="4:4" x14ac:dyDescent="0.2">
      <c r="D3823" s="224"/>
    </row>
    <row r="3824" spans="4:4" x14ac:dyDescent="0.2">
      <c r="D3824" s="224"/>
    </row>
    <row r="3825" spans="4:4" x14ac:dyDescent="0.2">
      <c r="D3825" s="224"/>
    </row>
    <row r="3826" spans="4:4" x14ac:dyDescent="0.2">
      <c r="D3826" s="224"/>
    </row>
    <row r="3827" spans="4:4" x14ac:dyDescent="0.2">
      <c r="D3827" s="224"/>
    </row>
    <row r="3828" spans="4:4" x14ac:dyDescent="0.2">
      <c r="D3828" s="224"/>
    </row>
    <row r="3829" spans="4:4" x14ac:dyDescent="0.2">
      <c r="D3829" s="224"/>
    </row>
    <row r="3830" spans="4:4" x14ac:dyDescent="0.2">
      <c r="D3830" s="224"/>
    </row>
    <row r="3831" spans="4:4" x14ac:dyDescent="0.2">
      <c r="D3831" s="224"/>
    </row>
    <row r="3832" spans="4:4" x14ac:dyDescent="0.2">
      <c r="D3832" s="224"/>
    </row>
    <row r="3833" spans="4:4" x14ac:dyDescent="0.2">
      <c r="D3833" s="224"/>
    </row>
    <row r="3834" spans="4:4" x14ac:dyDescent="0.2">
      <c r="D3834" s="224"/>
    </row>
    <row r="3835" spans="4:4" x14ac:dyDescent="0.2">
      <c r="D3835" s="224"/>
    </row>
    <row r="3836" spans="4:4" x14ac:dyDescent="0.2">
      <c r="D3836" s="224"/>
    </row>
    <row r="3837" spans="4:4" x14ac:dyDescent="0.2">
      <c r="D3837" s="224"/>
    </row>
    <row r="3838" spans="4:4" x14ac:dyDescent="0.2">
      <c r="D3838" s="224"/>
    </row>
    <row r="3839" spans="4:4" x14ac:dyDescent="0.2">
      <c r="D3839" s="224"/>
    </row>
    <row r="3840" spans="4:4" x14ac:dyDescent="0.2">
      <c r="D3840" s="224"/>
    </row>
    <row r="3841" spans="4:4" x14ac:dyDescent="0.2">
      <c r="D3841" s="224"/>
    </row>
    <row r="3842" spans="4:4" x14ac:dyDescent="0.2">
      <c r="D3842" s="224"/>
    </row>
    <row r="3843" spans="4:4" x14ac:dyDescent="0.2">
      <c r="D3843" s="224"/>
    </row>
    <row r="3844" spans="4:4" x14ac:dyDescent="0.2">
      <c r="D3844" s="224"/>
    </row>
    <row r="3845" spans="4:4" x14ac:dyDescent="0.2">
      <c r="D3845" s="224"/>
    </row>
    <row r="3846" spans="4:4" x14ac:dyDescent="0.2">
      <c r="D3846" s="224"/>
    </row>
    <row r="3847" spans="4:4" x14ac:dyDescent="0.2">
      <c r="D3847" s="224"/>
    </row>
    <row r="3848" spans="4:4" x14ac:dyDescent="0.2">
      <c r="D3848" s="224"/>
    </row>
    <row r="3849" spans="4:4" x14ac:dyDescent="0.2">
      <c r="D3849" s="224"/>
    </row>
    <row r="3850" spans="4:4" x14ac:dyDescent="0.2">
      <c r="D3850" s="224"/>
    </row>
    <row r="3851" spans="4:4" x14ac:dyDescent="0.2">
      <c r="D3851" s="224"/>
    </row>
    <row r="3852" spans="4:4" x14ac:dyDescent="0.2">
      <c r="D3852" s="224"/>
    </row>
    <row r="3853" spans="4:4" x14ac:dyDescent="0.2">
      <c r="D3853" s="224"/>
    </row>
    <row r="3854" spans="4:4" x14ac:dyDescent="0.2">
      <c r="D3854" s="224"/>
    </row>
    <row r="3855" spans="4:4" x14ac:dyDescent="0.2">
      <c r="D3855" s="224"/>
    </row>
    <row r="3856" spans="4:4" x14ac:dyDescent="0.2">
      <c r="D3856" s="224"/>
    </row>
    <row r="3857" spans="4:4" x14ac:dyDescent="0.2">
      <c r="D3857" s="224"/>
    </row>
    <row r="3858" spans="4:4" x14ac:dyDescent="0.2">
      <c r="D3858" s="224"/>
    </row>
    <row r="3859" spans="4:4" x14ac:dyDescent="0.2">
      <c r="D3859" s="224"/>
    </row>
    <row r="3860" spans="4:4" x14ac:dyDescent="0.2">
      <c r="D3860" s="224"/>
    </row>
    <row r="3861" spans="4:4" x14ac:dyDescent="0.2">
      <c r="D3861" s="224"/>
    </row>
    <row r="3862" spans="4:4" x14ac:dyDescent="0.2">
      <c r="D3862" s="224"/>
    </row>
    <row r="3863" spans="4:4" x14ac:dyDescent="0.2">
      <c r="D3863" s="224"/>
    </row>
    <row r="3864" spans="4:4" x14ac:dyDescent="0.2">
      <c r="D3864" s="224"/>
    </row>
    <row r="3865" spans="4:4" x14ac:dyDescent="0.2">
      <c r="D3865" s="224"/>
    </row>
    <row r="3866" spans="4:4" x14ac:dyDescent="0.2">
      <c r="D3866" s="224"/>
    </row>
    <row r="3867" spans="4:4" x14ac:dyDescent="0.2">
      <c r="D3867" s="224"/>
    </row>
    <row r="3868" spans="4:4" x14ac:dyDescent="0.2">
      <c r="D3868" s="224"/>
    </row>
    <row r="3869" spans="4:4" x14ac:dyDescent="0.2">
      <c r="D3869" s="224"/>
    </row>
    <row r="3870" spans="4:4" x14ac:dyDescent="0.2">
      <c r="D3870" s="224"/>
    </row>
    <row r="3871" spans="4:4" x14ac:dyDescent="0.2">
      <c r="D3871" s="224"/>
    </row>
    <row r="3872" spans="4:4" x14ac:dyDescent="0.2">
      <c r="D3872" s="224"/>
    </row>
    <row r="3873" spans="4:4" x14ac:dyDescent="0.2">
      <c r="D3873" s="224"/>
    </row>
    <row r="3874" spans="4:4" x14ac:dyDescent="0.2">
      <c r="D3874" s="224"/>
    </row>
    <row r="3875" spans="4:4" x14ac:dyDescent="0.2">
      <c r="D3875" s="224"/>
    </row>
    <row r="3876" spans="4:4" x14ac:dyDescent="0.2">
      <c r="D3876" s="224"/>
    </row>
    <row r="3877" spans="4:4" x14ac:dyDescent="0.2">
      <c r="D3877" s="224"/>
    </row>
    <row r="3878" spans="4:4" x14ac:dyDescent="0.2">
      <c r="D3878" s="224"/>
    </row>
    <row r="3879" spans="4:4" x14ac:dyDescent="0.2">
      <c r="D3879" s="224"/>
    </row>
    <row r="3880" spans="4:4" x14ac:dyDescent="0.2">
      <c r="D3880" s="224"/>
    </row>
    <row r="3881" spans="4:4" x14ac:dyDescent="0.2">
      <c r="D3881" s="224"/>
    </row>
    <row r="3882" spans="4:4" x14ac:dyDescent="0.2">
      <c r="D3882" s="224"/>
    </row>
    <row r="3883" spans="4:4" x14ac:dyDescent="0.2">
      <c r="D3883" s="224"/>
    </row>
    <row r="3884" spans="4:4" x14ac:dyDescent="0.2">
      <c r="D3884" s="224"/>
    </row>
    <row r="3885" spans="4:4" x14ac:dyDescent="0.2">
      <c r="D3885" s="224"/>
    </row>
    <row r="3886" spans="4:4" x14ac:dyDescent="0.2">
      <c r="D3886" s="224"/>
    </row>
    <row r="3887" spans="4:4" x14ac:dyDescent="0.2">
      <c r="D3887" s="224"/>
    </row>
    <row r="3888" spans="4:4" x14ac:dyDescent="0.2">
      <c r="D3888" s="224"/>
    </row>
    <row r="3889" spans="4:4" x14ac:dyDescent="0.2">
      <c r="D3889" s="224"/>
    </row>
    <row r="3890" spans="4:4" x14ac:dyDescent="0.2">
      <c r="D3890" s="224"/>
    </row>
    <row r="3891" spans="4:4" x14ac:dyDescent="0.2">
      <c r="D3891" s="224"/>
    </row>
    <row r="3892" spans="4:4" x14ac:dyDescent="0.2">
      <c r="D3892" s="224"/>
    </row>
    <row r="3893" spans="4:4" x14ac:dyDescent="0.2">
      <c r="D3893" s="224"/>
    </row>
    <row r="3894" spans="4:4" x14ac:dyDescent="0.2">
      <c r="D3894" s="224"/>
    </row>
    <row r="3895" spans="4:4" x14ac:dyDescent="0.2">
      <c r="D3895" s="224"/>
    </row>
    <row r="3896" spans="4:4" x14ac:dyDescent="0.2">
      <c r="D3896" s="224"/>
    </row>
    <row r="3897" spans="4:4" x14ac:dyDescent="0.2">
      <c r="D3897" s="224"/>
    </row>
    <row r="3898" spans="4:4" x14ac:dyDescent="0.2">
      <c r="D3898" s="224"/>
    </row>
    <row r="3899" spans="4:4" x14ac:dyDescent="0.2">
      <c r="D3899" s="224"/>
    </row>
    <row r="3900" spans="4:4" x14ac:dyDescent="0.2">
      <c r="D3900" s="224"/>
    </row>
    <row r="3901" spans="4:4" x14ac:dyDescent="0.2">
      <c r="D3901" s="224"/>
    </row>
    <row r="3902" spans="4:4" x14ac:dyDescent="0.2">
      <c r="D3902" s="224"/>
    </row>
    <row r="3903" spans="4:4" x14ac:dyDescent="0.2">
      <c r="D3903" s="224"/>
    </row>
    <row r="3904" spans="4:4" x14ac:dyDescent="0.2">
      <c r="D3904" s="224"/>
    </row>
    <row r="3905" spans="4:4" x14ac:dyDescent="0.2">
      <c r="D3905" s="224"/>
    </row>
    <row r="3906" spans="4:4" x14ac:dyDescent="0.2">
      <c r="D3906" s="224"/>
    </row>
    <row r="3907" spans="4:4" x14ac:dyDescent="0.2">
      <c r="D3907" s="224"/>
    </row>
    <row r="3908" spans="4:4" x14ac:dyDescent="0.2">
      <c r="D3908" s="224"/>
    </row>
    <row r="3909" spans="4:4" x14ac:dyDescent="0.2">
      <c r="D3909" s="224"/>
    </row>
    <row r="3910" spans="4:4" x14ac:dyDescent="0.2">
      <c r="D3910" s="224"/>
    </row>
    <row r="3911" spans="4:4" x14ac:dyDescent="0.2">
      <c r="D3911" s="224"/>
    </row>
    <row r="3912" spans="4:4" x14ac:dyDescent="0.2">
      <c r="D3912" s="224"/>
    </row>
    <row r="3913" spans="4:4" x14ac:dyDescent="0.2">
      <c r="D3913" s="224"/>
    </row>
    <row r="3914" spans="4:4" x14ac:dyDescent="0.2">
      <c r="D3914" s="224"/>
    </row>
    <row r="3915" spans="4:4" x14ac:dyDescent="0.2">
      <c r="D3915" s="224"/>
    </row>
    <row r="3916" spans="4:4" x14ac:dyDescent="0.2">
      <c r="D3916" s="224"/>
    </row>
    <row r="3917" spans="4:4" x14ac:dyDescent="0.2">
      <c r="D3917" s="224"/>
    </row>
    <row r="3918" spans="4:4" x14ac:dyDescent="0.2">
      <c r="D3918" s="224"/>
    </row>
    <row r="3919" spans="4:4" x14ac:dyDescent="0.2">
      <c r="D3919" s="224"/>
    </row>
    <row r="3920" spans="4:4" x14ac:dyDescent="0.2">
      <c r="D3920" s="224"/>
    </row>
    <row r="3921" spans="4:4" x14ac:dyDescent="0.2">
      <c r="D3921" s="224"/>
    </row>
    <row r="3922" spans="4:4" x14ac:dyDescent="0.2">
      <c r="D3922" s="224"/>
    </row>
    <row r="3923" spans="4:4" x14ac:dyDescent="0.2">
      <c r="D3923" s="224"/>
    </row>
    <row r="3924" spans="4:4" x14ac:dyDescent="0.2">
      <c r="D3924" s="224"/>
    </row>
    <row r="3925" spans="4:4" x14ac:dyDescent="0.2">
      <c r="D3925" s="224"/>
    </row>
    <row r="3926" spans="4:4" x14ac:dyDescent="0.2">
      <c r="D3926" s="224"/>
    </row>
    <row r="3927" spans="4:4" x14ac:dyDescent="0.2">
      <c r="D3927" s="224"/>
    </row>
    <row r="3928" spans="4:4" x14ac:dyDescent="0.2">
      <c r="D3928" s="224"/>
    </row>
    <row r="3929" spans="4:4" x14ac:dyDescent="0.2">
      <c r="D3929" s="224"/>
    </row>
    <row r="3930" spans="4:4" x14ac:dyDescent="0.2">
      <c r="D3930" s="224"/>
    </row>
    <row r="3931" spans="4:4" x14ac:dyDescent="0.2">
      <c r="D3931" s="224"/>
    </row>
    <row r="3932" spans="4:4" x14ac:dyDescent="0.2">
      <c r="D3932" s="224"/>
    </row>
    <row r="3933" spans="4:4" x14ac:dyDescent="0.2">
      <c r="D3933" s="224"/>
    </row>
    <row r="3934" spans="4:4" x14ac:dyDescent="0.2">
      <c r="D3934" s="224"/>
    </row>
    <row r="3935" spans="4:4" x14ac:dyDescent="0.2">
      <c r="D3935" s="224"/>
    </row>
    <row r="3936" spans="4:4" x14ac:dyDescent="0.2">
      <c r="D3936" s="224"/>
    </row>
    <row r="3937" spans="4:4" x14ac:dyDescent="0.2">
      <c r="D3937" s="224"/>
    </row>
    <row r="3938" spans="4:4" x14ac:dyDescent="0.2">
      <c r="D3938" s="224"/>
    </row>
    <row r="3939" spans="4:4" x14ac:dyDescent="0.2">
      <c r="D3939" s="224"/>
    </row>
    <row r="3940" spans="4:4" x14ac:dyDescent="0.2">
      <c r="D3940" s="224"/>
    </row>
    <row r="3941" spans="4:4" x14ac:dyDescent="0.2">
      <c r="D3941" s="224"/>
    </row>
    <row r="3942" spans="4:4" x14ac:dyDescent="0.2">
      <c r="D3942" s="224"/>
    </row>
    <row r="3943" spans="4:4" x14ac:dyDescent="0.2">
      <c r="D3943" s="224"/>
    </row>
    <row r="3944" spans="4:4" x14ac:dyDescent="0.2">
      <c r="D3944" s="224"/>
    </row>
    <row r="3945" spans="4:4" x14ac:dyDescent="0.2">
      <c r="D3945" s="224"/>
    </row>
    <row r="3946" spans="4:4" x14ac:dyDescent="0.2">
      <c r="D3946" s="224"/>
    </row>
    <row r="3947" spans="4:4" x14ac:dyDescent="0.2">
      <c r="D3947" s="224"/>
    </row>
    <row r="3948" spans="4:4" x14ac:dyDescent="0.2">
      <c r="D3948" s="224"/>
    </row>
    <row r="3949" spans="4:4" x14ac:dyDescent="0.2">
      <c r="D3949" s="224"/>
    </row>
    <row r="3950" spans="4:4" x14ac:dyDescent="0.2">
      <c r="D3950" s="224"/>
    </row>
    <row r="3951" spans="4:4" x14ac:dyDescent="0.2">
      <c r="D3951" s="224"/>
    </row>
    <row r="3952" spans="4:4" x14ac:dyDescent="0.2">
      <c r="D3952" s="224"/>
    </row>
    <row r="3953" spans="4:4" x14ac:dyDescent="0.2">
      <c r="D3953" s="224"/>
    </row>
    <row r="3954" spans="4:4" x14ac:dyDescent="0.2">
      <c r="D3954" s="224"/>
    </row>
    <row r="3955" spans="4:4" x14ac:dyDescent="0.2">
      <c r="D3955" s="224"/>
    </row>
    <row r="3956" spans="4:4" x14ac:dyDescent="0.2">
      <c r="D3956" s="224"/>
    </row>
    <row r="3957" spans="4:4" x14ac:dyDescent="0.2">
      <c r="D3957" s="224"/>
    </row>
    <row r="3958" spans="4:4" x14ac:dyDescent="0.2">
      <c r="D3958" s="224"/>
    </row>
    <row r="3959" spans="4:4" x14ac:dyDescent="0.2">
      <c r="D3959" s="224"/>
    </row>
    <row r="3960" spans="4:4" x14ac:dyDescent="0.2">
      <c r="D3960" s="224"/>
    </row>
    <row r="3961" spans="4:4" x14ac:dyDescent="0.2">
      <c r="D3961" s="224"/>
    </row>
    <row r="3962" spans="4:4" x14ac:dyDescent="0.2">
      <c r="D3962" s="224"/>
    </row>
    <row r="3963" spans="4:4" x14ac:dyDescent="0.2">
      <c r="D3963" s="224"/>
    </row>
    <row r="3964" spans="4:4" x14ac:dyDescent="0.2">
      <c r="D3964" s="224"/>
    </row>
    <row r="3965" spans="4:4" x14ac:dyDescent="0.2">
      <c r="D3965" s="224"/>
    </row>
    <row r="3966" spans="4:4" x14ac:dyDescent="0.2">
      <c r="D3966" s="224"/>
    </row>
    <row r="3967" spans="4:4" x14ac:dyDescent="0.2">
      <c r="D3967" s="224"/>
    </row>
    <row r="3968" spans="4:4" x14ac:dyDescent="0.2">
      <c r="D3968" s="224"/>
    </row>
    <row r="3969" spans="4:4" x14ac:dyDescent="0.2">
      <c r="D3969" s="224"/>
    </row>
    <row r="3970" spans="4:4" x14ac:dyDescent="0.2">
      <c r="D3970" s="224"/>
    </row>
    <row r="3971" spans="4:4" x14ac:dyDescent="0.2">
      <c r="D3971" s="224"/>
    </row>
    <row r="3972" spans="4:4" x14ac:dyDescent="0.2">
      <c r="D3972" s="224"/>
    </row>
    <row r="3973" spans="4:4" x14ac:dyDescent="0.2">
      <c r="D3973" s="224"/>
    </row>
    <row r="3974" spans="4:4" x14ac:dyDescent="0.2">
      <c r="D3974" s="224"/>
    </row>
    <row r="3975" spans="4:4" x14ac:dyDescent="0.2">
      <c r="D3975" s="224"/>
    </row>
    <row r="3976" spans="4:4" x14ac:dyDescent="0.2">
      <c r="D3976" s="224"/>
    </row>
    <row r="3977" spans="4:4" x14ac:dyDescent="0.2">
      <c r="D3977" s="224"/>
    </row>
    <row r="3978" spans="4:4" x14ac:dyDescent="0.2">
      <c r="D3978" s="224"/>
    </row>
    <row r="3979" spans="4:4" x14ac:dyDescent="0.2">
      <c r="D3979" s="224"/>
    </row>
    <row r="3980" spans="4:4" x14ac:dyDescent="0.2">
      <c r="D3980" s="224"/>
    </row>
    <row r="3981" spans="4:4" x14ac:dyDescent="0.2">
      <c r="D3981" s="224"/>
    </row>
    <row r="3982" spans="4:4" x14ac:dyDescent="0.2">
      <c r="D3982" s="224"/>
    </row>
    <row r="3983" spans="4:4" x14ac:dyDescent="0.2">
      <c r="D3983" s="224"/>
    </row>
    <row r="3984" spans="4:4" x14ac:dyDescent="0.2">
      <c r="D3984" s="224"/>
    </row>
    <row r="3985" spans="4:4" x14ac:dyDescent="0.2">
      <c r="D3985" s="224"/>
    </row>
    <row r="3986" spans="4:4" x14ac:dyDescent="0.2">
      <c r="D3986" s="224"/>
    </row>
    <row r="3987" spans="4:4" x14ac:dyDescent="0.2">
      <c r="D3987" s="224"/>
    </row>
    <row r="3988" spans="4:4" x14ac:dyDescent="0.2">
      <c r="D3988" s="224"/>
    </row>
    <row r="3989" spans="4:4" x14ac:dyDescent="0.2">
      <c r="D3989" s="224"/>
    </row>
    <row r="3990" spans="4:4" x14ac:dyDescent="0.2">
      <c r="D3990" s="224"/>
    </row>
    <row r="3991" spans="4:4" x14ac:dyDescent="0.2">
      <c r="D3991" s="224"/>
    </row>
    <row r="3992" spans="4:4" x14ac:dyDescent="0.2">
      <c r="D3992" s="224"/>
    </row>
    <row r="3993" spans="4:4" x14ac:dyDescent="0.2">
      <c r="D3993" s="224"/>
    </row>
    <row r="3994" spans="4:4" x14ac:dyDescent="0.2">
      <c r="D3994" s="224"/>
    </row>
    <row r="3995" spans="4:4" x14ac:dyDescent="0.2">
      <c r="D3995" s="224"/>
    </row>
    <row r="3996" spans="4:4" x14ac:dyDescent="0.2">
      <c r="D3996" s="224"/>
    </row>
    <row r="3997" spans="4:4" x14ac:dyDescent="0.2">
      <c r="D3997" s="224"/>
    </row>
    <row r="3998" spans="4:4" x14ac:dyDescent="0.2">
      <c r="D3998" s="224"/>
    </row>
    <row r="3999" spans="4:4" x14ac:dyDescent="0.2">
      <c r="D3999" s="224"/>
    </row>
    <row r="4000" spans="4:4" x14ac:dyDescent="0.2">
      <c r="D4000" s="224"/>
    </row>
    <row r="4001" spans="4:4" x14ac:dyDescent="0.2">
      <c r="D4001" s="224"/>
    </row>
    <row r="4002" spans="4:4" x14ac:dyDescent="0.2">
      <c r="D4002" s="224"/>
    </row>
    <row r="4003" spans="4:4" x14ac:dyDescent="0.2">
      <c r="D4003" s="224"/>
    </row>
    <row r="4004" spans="4:4" x14ac:dyDescent="0.2">
      <c r="D4004" s="224"/>
    </row>
    <row r="4005" spans="4:4" x14ac:dyDescent="0.2">
      <c r="D4005" s="224"/>
    </row>
    <row r="4006" spans="4:4" x14ac:dyDescent="0.2">
      <c r="D4006" s="224"/>
    </row>
    <row r="4007" spans="4:4" x14ac:dyDescent="0.2">
      <c r="D4007" s="224"/>
    </row>
    <row r="4008" spans="4:4" x14ac:dyDescent="0.2">
      <c r="D4008" s="224"/>
    </row>
    <row r="4009" spans="4:4" x14ac:dyDescent="0.2">
      <c r="D4009" s="224"/>
    </row>
    <row r="4010" spans="4:4" x14ac:dyDescent="0.2">
      <c r="D4010" s="224"/>
    </row>
    <row r="4011" spans="4:4" x14ac:dyDescent="0.2">
      <c r="D4011" s="224"/>
    </row>
    <row r="4012" spans="4:4" x14ac:dyDescent="0.2">
      <c r="D4012" s="224"/>
    </row>
    <row r="4013" spans="4:4" x14ac:dyDescent="0.2">
      <c r="D4013" s="224"/>
    </row>
    <row r="4014" spans="4:4" x14ac:dyDescent="0.2">
      <c r="D4014" s="224"/>
    </row>
    <row r="4015" spans="4:4" x14ac:dyDescent="0.2">
      <c r="D4015" s="224"/>
    </row>
    <row r="4016" spans="4:4" x14ac:dyDescent="0.2">
      <c r="D4016" s="224"/>
    </row>
    <row r="4017" spans="4:4" x14ac:dyDescent="0.2">
      <c r="D4017" s="224"/>
    </row>
    <row r="4018" spans="4:4" x14ac:dyDescent="0.2">
      <c r="D4018" s="224"/>
    </row>
    <row r="4019" spans="4:4" x14ac:dyDescent="0.2">
      <c r="D4019" s="224"/>
    </row>
    <row r="4020" spans="4:4" x14ac:dyDescent="0.2">
      <c r="D4020" s="224"/>
    </row>
    <row r="4021" spans="4:4" x14ac:dyDescent="0.2">
      <c r="D4021" s="224"/>
    </row>
    <row r="4022" spans="4:4" x14ac:dyDescent="0.2">
      <c r="D4022" s="224"/>
    </row>
    <row r="4023" spans="4:4" x14ac:dyDescent="0.2">
      <c r="D4023" s="224"/>
    </row>
    <row r="4024" spans="4:4" x14ac:dyDescent="0.2">
      <c r="D4024" s="224"/>
    </row>
    <row r="4025" spans="4:4" x14ac:dyDescent="0.2">
      <c r="D4025" s="224"/>
    </row>
    <row r="4026" spans="4:4" x14ac:dyDescent="0.2">
      <c r="D4026" s="224"/>
    </row>
    <row r="4027" spans="4:4" x14ac:dyDescent="0.2">
      <c r="D4027" s="224"/>
    </row>
    <row r="4028" spans="4:4" x14ac:dyDescent="0.2">
      <c r="D4028" s="224"/>
    </row>
    <row r="4029" spans="4:4" x14ac:dyDescent="0.2">
      <c r="D4029" s="224"/>
    </row>
    <row r="4030" spans="4:4" x14ac:dyDescent="0.2">
      <c r="D4030" s="224"/>
    </row>
    <row r="4031" spans="4:4" x14ac:dyDescent="0.2">
      <c r="D4031" s="224"/>
    </row>
    <row r="4032" spans="4:4" x14ac:dyDescent="0.2">
      <c r="D4032" s="224"/>
    </row>
    <row r="4033" spans="4:4" x14ac:dyDescent="0.2">
      <c r="D4033" s="224"/>
    </row>
    <row r="4034" spans="4:4" x14ac:dyDescent="0.2">
      <c r="D4034" s="224"/>
    </row>
    <row r="4035" spans="4:4" x14ac:dyDescent="0.2">
      <c r="D4035" s="224"/>
    </row>
    <row r="4036" spans="4:4" x14ac:dyDescent="0.2">
      <c r="D4036" s="224"/>
    </row>
    <row r="4037" spans="4:4" x14ac:dyDescent="0.2">
      <c r="D4037" s="224"/>
    </row>
    <row r="4038" spans="4:4" x14ac:dyDescent="0.2">
      <c r="D4038" s="224"/>
    </row>
    <row r="4039" spans="4:4" x14ac:dyDescent="0.2">
      <c r="D4039" s="224"/>
    </row>
    <row r="4040" spans="4:4" x14ac:dyDescent="0.2">
      <c r="D4040" s="224"/>
    </row>
    <row r="4041" spans="4:4" x14ac:dyDescent="0.2">
      <c r="D4041" s="224"/>
    </row>
    <row r="4042" spans="4:4" x14ac:dyDescent="0.2">
      <c r="D4042" s="224"/>
    </row>
    <row r="4043" spans="4:4" x14ac:dyDescent="0.2">
      <c r="D4043" s="224"/>
    </row>
    <row r="4044" spans="4:4" x14ac:dyDescent="0.2">
      <c r="D4044" s="224"/>
    </row>
    <row r="4045" spans="4:4" x14ac:dyDescent="0.2">
      <c r="D4045" s="224"/>
    </row>
    <row r="4046" spans="4:4" x14ac:dyDescent="0.2">
      <c r="D4046" s="224"/>
    </row>
    <row r="4047" spans="4:4" x14ac:dyDescent="0.2">
      <c r="D4047" s="224"/>
    </row>
    <row r="4048" spans="4:4" x14ac:dyDescent="0.2">
      <c r="D4048" s="224"/>
    </row>
    <row r="4049" spans="4:4" x14ac:dyDescent="0.2">
      <c r="D4049" s="224"/>
    </row>
    <row r="4050" spans="4:4" x14ac:dyDescent="0.2">
      <c r="D4050" s="224"/>
    </row>
    <row r="4051" spans="4:4" x14ac:dyDescent="0.2">
      <c r="D4051" s="224"/>
    </row>
    <row r="4052" spans="4:4" x14ac:dyDescent="0.2">
      <c r="D4052" s="224"/>
    </row>
    <row r="4053" spans="4:4" x14ac:dyDescent="0.2">
      <c r="D4053" s="224"/>
    </row>
    <row r="4054" spans="4:4" x14ac:dyDescent="0.2">
      <c r="D4054" s="224"/>
    </row>
    <row r="4055" spans="4:4" x14ac:dyDescent="0.2">
      <c r="D4055" s="224"/>
    </row>
    <row r="4056" spans="4:4" x14ac:dyDescent="0.2">
      <c r="D4056" s="224"/>
    </row>
    <row r="4057" spans="4:4" x14ac:dyDescent="0.2">
      <c r="D4057" s="224"/>
    </row>
    <row r="4058" spans="4:4" x14ac:dyDescent="0.2">
      <c r="D4058" s="224"/>
    </row>
    <row r="4059" spans="4:4" x14ac:dyDescent="0.2">
      <c r="D4059" s="224"/>
    </row>
    <row r="4060" spans="4:4" x14ac:dyDescent="0.2">
      <c r="D4060" s="224"/>
    </row>
    <row r="4061" spans="4:4" x14ac:dyDescent="0.2">
      <c r="D4061" s="224"/>
    </row>
    <row r="4062" spans="4:4" x14ac:dyDescent="0.2">
      <c r="D4062" s="224"/>
    </row>
    <row r="4063" spans="4:4" x14ac:dyDescent="0.2">
      <c r="D4063" s="224"/>
    </row>
    <row r="4064" spans="4:4" x14ac:dyDescent="0.2">
      <c r="D4064" s="224"/>
    </row>
    <row r="4065" spans="4:4" x14ac:dyDescent="0.2">
      <c r="D4065" s="224"/>
    </row>
    <row r="4066" spans="4:4" x14ac:dyDescent="0.2">
      <c r="D4066" s="224"/>
    </row>
    <row r="4067" spans="4:4" x14ac:dyDescent="0.2">
      <c r="D4067" s="224"/>
    </row>
    <row r="4068" spans="4:4" x14ac:dyDescent="0.2">
      <c r="D4068" s="224"/>
    </row>
    <row r="4069" spans="4:4" x14ac:dyDescent="0.2">
      <c r="D4069" s="224"/>
    </row>
    <row r="4070" spans="4:4" x14ac:dyDescent="0.2">
      <c r="D4070" s="224"/>
    </row>
    <row r="4071" spans="4:4" x14ac:dyDescent="0.2">
      <c r="D4071" s="224"/>
    </row>
    <row r="4072" spans="4:4" x14ac:dyDescent="0.2">
      <c r="D4072" s="224"/>
    </row>
    <row r="4073" spans="4:4" x14ac:dyDescent="0.2">
      <c r="D4073" s="224"/>
    </row>
    <row r="4074" spans="4:4" x14ac:dyDescent="0.2">
      <c r="D4074" s="224"/>
    </row>
    <row r="4075" spans="4:4" x14ac:dyDescent="0.2">
      <c r="D4075" s="224"/>
    </row>
    <row r="4076" spans="4:4" x14ac:dyDescent="0.2">
      <c r="D4076" s="224"/>
    </row>
    <row r="4077" spans="4:4" x14ac:dyDescent="0.2">
      <c r="D4077" s="224"/>
    </row>
    <row r="4078" spans="4:4" x14ac:dyDescent="0.2">
      <c r="D4078" s="224"/>
    </row>
    <row r="4079" spans="4:4" x14ac:dyDescent="0.2">
      <c r="D4079" s="224"/>
    </row>
    <row r="4080" spans="4:4" x14ac:dyDescent="0.2">
      <c r="D4080" s="224"/>
    </row>
    <row r="4081" spans="4:4" x14ac:dyDescent="0.2">
      <c r="D4081" s="224"/>
    </row>
    <row r="4082" spans="4:4" x14ac:dyDescent="0.2">
      <c r="D4082" s="224"/>
    </row>
    <row r="4083" spans="4:4" x14ac:dyDescent="0.2">
      <c r="D4083" s="224"/>
    </row>
    <row r="4084" spans="4:4" x14ac:dyDescent="0.2">
      <c r="D4084" s="224"/>
    </row>
    <row r="4085" spans="4:4" x14ac:dyDescent="0.2">
      <c r="D4085" s="224"/>
    </row>
    <row r="4086" spans="4:4" x14ac:dyDescent="0.2">
      <c r="D4086" s="224"/>
    </row>
    <row r="4087" spans="4:4" x14ac:dyDescent="0.2">
      <c r="D4087" s="224"/>
    </row>
    <row r="4088" spans="4:4" x14ac:dyDescent="0.2">
      <c r="D4088" s="224"/>
    </row>
    <row r="4089" spans="4:4" x14ac:dyDescent="0.2">
      <c r="D4089" s="224"/>
    </row>
    <row r="4090" spans="4:4" x14ac:dyDescent="0.2">
      <c r="D4090" s="224"/>
    </row>
    <row r="4091" spans="4:4" x14ac:dyDescent="0.2">
      <c r="D4091" s="224"/>
    </row>
    <row r="4092" spans="4:4" x14ac:dyDescent="0.2">
      <c r="D4092" s="224"/>
    </row>
    <row r="4093" spans="4:4" x14ac:dyDescent="0.2">
      <c r="D4093" s="224"/>
    </row>
    <row r="4094" spans="4:4" x14ac:dyDescent="0.2">
      <c r="D4094" s="224"/>
    </row>
    <row r="4095" spans="4:4" x14ac:dyDescent="0.2">
      <c r="D4095" s="224"/>
    </row>
    <row r="4096" spans="4:4" x14ac:dyDescent="0.2">
      <c r="D4096" s="224"/>
    </row>
    <row r="4097" spans="4:4" x14ac:dyDescent="0.2">
      <c r="D4097" s="224"/>
    </row>
    <row r="4098" spans="4:4" x14ac:dyDescent="0.2">
      <c r="D4098" s="224"/>
    </row>
    <row r="4099" spans="4:4" x14ac:dyDescent="0.2">
      <c r="D4099" s="224"/>
    </row>
    <row r="4100" spans="4:4" x14ac:dyDescent="0.2">
      <c r="D4100" s="224"/>
    </row>
    <row r="4101" spans="4:4" x14ac:dyDescent="0.2">
      <c r="D4101" s="224"/>
    </row>
    <row r="4102" spans="4:4" x14ac:dyDescent="0.2">
      <c r="D4102" s="224"/>
    </row>
    <row r="4103" spans="4:4" x14ac:dyDescent="0.2">
      <c r="D4103" s="224"/>
    </row>
    <row r="4104" spans="4:4" x14ac:dyDescent="0.2">
      <c r="D4104" s="224"/>
    </row>
    <row r="4105" spans="4:4" x14ac:dyDescent="0.2">
      <c r="D4105" s="224"/>
    </row>
    <row r="4106" spans="4:4" x14ac:dyDescent="0.2">
      <c r="D4106" s="224"/>
    </row>
    <row r="4107" spans="4:4" x14ac:dyDescent="0.2">
      <c r="D4107" s="224"/>
    </row>
    <row r="4108" spans="4:4" x14ac:dyDescent="0.2">
      <c r="D4108" s="224"/>
    </row>
    <row r="4109" spans="4:4" x14ac:dyDescent="0.2">
      <c r="D4109" s="224"/>
    </row>
    <row r="4110" spans="4:4" x14ac:dyDescent="0.2">
      <c r="D4110" s="224"/>
    </row>
    <row r="4111" spans="4:4" x14ac:dyDescent="0.2">
      <c r="D4111" s="224"/>
    </row>
    <row r="4112" spans="4:4" x14ac:dyDescent="0.2">
      <c r="D4112" s="224"/>
    </row>
    <row r="4113" spans="4:4" x14ac:dyDescent="0.2">
      <c r="D4113" s="224"/>
    </row>
    <row r="4114" spans="4:4" x14ac:dyDescent="0.2">
      <c r="D4114" s="224"/>
    </row>
    <row r="4115" spans="4:4" x14ac:dyDescent="0.2">
      <c r="D4115" s="224"/>
    </row>
    <row r="4116" spans="4:4" x14ac:dyDescent="0.2">
      <c r="D4116" s="224"/>
    </row>
    <row r="4117" spans="4:4" x14ac:dyDescent="0.2">
      <c r="D4117" s="224"/>
    </row>
    <row r="4118" spans="4:4" x14ac:dyDescent="0.2">
      <c r="D4118" s="224"/>
    </row>
    <row r="4119" spans="4:4" x14ac:dyDescent="0.2">
      <c r="D4119" s="224"/>
    </row>
    <row r="4120" spans="4:4" x14ac:dyDescent="0.2">
      <c r="D4120" s="224"/>
    </row>
    <row r="4121" spans="4:4" x14ac:dyDescent="0.2">
      <c r="D4121" s="224"/>
    </row>
    <row r="4122" spans="4:4" x14ac:dyDescent="0.2">
      <c r="D4122" s="224"/>
    </row>
    <row r="4123" spans="4:4" x14ac:dyDescent="0.2">
      <c r="D4123" s="224"/>
    </row>
    <row r="4124" spans="4:4" x14ac:dyDescent="0.2">
      <c r="D4124" s="224"/>
    </row>
    <row r="4125" spans="4:4" x14ac:dyDescent="0.2">
      <c r="D4125" s="224"/>
    </row>
    <row r="4126" spans="4:4" x14ac:dyDescent="0.2">
      <c r="D4126" s="224"/>
    </row>
    <row r="4127" spans="4:4" x14ac:dyDescent="0.2">
      <c r="D4127" s="224"/>
    </row>
    <row r="4128" spans="4:4" x14ac:dyDescent="0.2">
      <c r="D4128" s="224"/>
    </row>
    <row r="4129" spans="4:4" x14ac:dyDescent="0.2">
      <c r="D4129" s="224"/>
    </row>
    <row r="4130" spans="4:4" x14ac:dyDescent="0.2">
      <c r="D4130" s="224"/>
    </row>
    <row r="4131" spans="4:4" x14ac:dyDescent="0.2">
      <c r="D4131" s="224"/>
    </row>
    <row r="4132" spans="4:4" x14ac:dyDescent="0.2">
      <c r="D4132" s="224"/>
    </row>
    <row r="4133" spans="4:4" x14ac:dyDescent="0.2">
      <c r="D4133" s="224"/>
    </row>
    <row r="4134" spans="4:4" x14ac:dyDescent="0.2">
      <c r="D4134" s="224"/>
    </row>
    <row r="4135" spans="4:4" x14ac:dyDescent="0.2">
      <c r="D4135" s="224"/>
    </row>
    <row r="4136" spans="4:4" x14ac:dyDescent="0.2">
      <c r="D4136" s="224"/>
    </row>
    <row r="4137" spans="4:4" x14ac:dyDescent="0.2">
      <c r="D4137" s="224"/>
    </row>
    <row r="4138" spans="4:4" x14ac:dyDescent="0.2">
      <c r="D4138" s="224"/>
    </row>
    <row r="4139" spans="4:4" x14ac:dyDescent="0.2">
      <c r="D4139" s="224"/>
    </row>
    <row r="4140" spans="4:4" x14ac:dyDescent="0.2">
      <c r="D4140" s="224"/>
    </row>
    <row r="4141" spans="4:4" x14ac:dyDescent="0.2">
      <c r="D4141" s="224"/>
    </row>
    <row r="4142" spans="4:4" x14ac:dyDescent="0.2">
      <c r="D4142" s="224"/>
    </row>
    <row r="4143" spans="4:4" x14ac:dyDescent="0.2">
      <c r="D4143" s="224"/>
    </row>
    <row r="4144" spans="4:4" x14ac:dyDescent="0.2">
      <c r="D4144" s="224"/>
    </row>
    <row r="4145" spans="4:4" x14ac:dyDescent="0.2">
      <c r="D4145" s="224"/>
    </row>
    <row r="4146" spans="4:4" x14ac:dyDescent="0.2">
      <c r="D4146" s="224"/>
    </row>
    <row r="4147" spans="4:4" x14ac:dyDescent="0.2">
      <c r="D4147" s="224"/>
    </row>
    <row r="4148" spans="4:4" x14ac:dyDescent="0.2">
      <c r="D4148" s="224"/>
    </row>
    <row r="4149" spans="4:4" x14ac:dyDescent="0.2">
      <c r="D4149" s="224"/>
    </row>
    <row r="4150" spans="4:4" x14ac:dyDescent="0.2">
      <c r="D4150" s="224"/>
    </row>
    <row r="4151" spans="4:4" x14ac:dyDescent="0.2">
      <c r="D4151" s="224"/>
    </row>
    <row r="4152" spans="4:4" x14ac:dyDescent="0.2">
      <c r="D4152" s="224"/>
    </row>
    <row r="4153" spans="4:4" x14ac:dyDescent="0.2">
      <c r="D4153" s="224"/>
    </row>
    <row r="4154" spans="4:4" x14ac:dyDescent="0.2">
      <c r="D4154" s="224"/>
    </row>
    <row r="4155" spans="4:4" x14ac:dyDescent="0.2">
      <c r="D4155" s="224"/>
    </row>
    <row r="4156" spans="4:4" x14ac:dyDescent="0.2">
      <c r="D4156" s="224"/>
    </row>
    <row r="4157" spans="4:4" x14ac:dyDescent="0.2">
      <c r="D4157" s="224"/>
    </row>
    <row r="4158" spans="4:4" x14ac:dyDescent="0.2">
      <c r="D4158" s="224"/>
    </row>
    <row r="4159" spans="4:4" x14ac:dyDescent="0.2">
      <c r="D4159" s="224"/>
    </row>
    <row r="4160" spans="4:4" x14ac:dyDescent="0.2">
      <c r="D4160" s="224"/>
    </row>
    <row r="4161" spans="4:4" x14ac:dyDescent="0.2">
      <c r="D4161" s="224"/>
    </row>
    <row r="4162" spans="4:4" x14ac:dyDescent="0.2">
      <c r="D4162" s="224"/>
    </row>
    <row r="4163" spans="4:4" x14ac:dyDescent="0.2">
      <c r="D4163" s="224"/>
    </row>
    <row r="4164" spans="4:4" x14ac:dyDescent="0.2">
      <c r="D4164" s="224"/>
    </row>
    <row r="4165" spans="4:4" x14ac:dyDescent="0.2">
      <c r="D4165" s="224"/>
    </row>
    <row r="4166" spans="4:4" x14ac:dyDescent="0.2">
      <c r="D4166" s="224"/>
    </row>
    <row r="4167" spans="4:4" x14ac:dyDescent="0.2">
      <c r="D4167" s="224"/>
    </row>
    <row r="4168" spans="4:4" x14ac:dyDescent="0.2">
      <c r="D4168" s="224"/>
    </row>
    <row r="4169" spans="4:4" x14ac:dyDescent="0.2">
      <c r="D4169" s="224"/>
    </row>
    <row r="4170" spans="4:4" x14ac:dyDescent="0.2">
      <c r="D4170" s="224"/>
    </row>
    <row r="4171" spans="4:4" x14ac:dyDescent="0.2">
      <c r="D4171" s="224"/>
    </row>
    <row r="4172" spans="4:4" x14ac:dyDescent="0.2">
      <c r="D4172" s="224"/>
    </row>
    <row r="4173" spans="4:4" x14ac:dyDescent="0.2">
      <c r="D4173" s="224"/>
    </row>
    <row r="4174" spans="4:4" x14ac:dyDescent="0.2">
      <c r="D4174" s="224"/>
    </row>
    <row r="4175" spans="4:4" x14ac:dyDescent="0.2">
      <c r="D4175" s="224"/>
    </row>
    <row r="4176" spans="4:4" x14ac:dyDescent="0.2">
      <c r="D4176" s="224"/>
    </row>
    <row r="4177" spans="4:4" x14ac:dyDescent="0.2">
      <c r="D4177" s="224"/>
    </row>
    <row r="4178" spans="4:4" x14ac:dyDescent="0.2">
      <c r="D4178" s="224"/>
    </row>
    <row r="4179" spans="4:4" x14ac:dyDescent="0.2">
      <c r="D4179" s="224"/>
    </row>
    <row r="4180" spans="4:4" x14ac:dyDescent="0.2">
      <c r="D4180" s="224"/>
    </row>
    <row r="4181" spans="4:4" x14ac:dyDescent="0.2">
      <c r="D4181" s="224"/>
    </row>
    <row r="4182" spans="4:4" x14ac:dyDescent="0.2">
      <c r="D4182" s="224"/>
    </row>
    <row r="4183" spans="4:4" x14ac:dyDescent="0.2">
      <c r="D4183" s="224"/>
    </row>
    <row r="4184" spans="4:4" x14ac:dyDescent="0.2">
      <c r="D4184" s="224"/>
    </row>
    <row r="4185" spans="4:4" x14ac:dyDescent="0.2">
      <c r="D4185" s="224"/>
    </row>
    <row r="4186" spans="4:4" x14ac:dyDescent="0.2">
      <c r="D4186" s="224"/>
    </row>
    <row r="4187" spans="4:4" x14ac:dyDescent="0.2">
      <c r="D4187" s="224"/>
    </row>
    <row r="4188" spans="4:4" x14ac:dyDescent="0.2">
      <c r="D4188" s="224"/>
    </row>
    <row r="4189" spans="4:4" x14ac:dyDescent="0.2">
      <c r="D4189" s="224"/>
    </row>
    <row r="4190" spans="4:4" x14ac:dyDescent="0.2">
      <c r="D4190" s="224"/>
    </row>
    <row r="4191" spans="4:4" x14ac:dyDescent="0.2">
      <c r="D4191" s="224"/>
    </row>
    <row r="4192" spans="4:4" x14ac:dyDescent="0.2">
      <c r="D4192" s="224"/>
    </row>
    <row r="4193" spans="4:4" x14ac:dyDescent="0.2">
      <c r="D4193" s="224"/>
    </row>
    <row r="4194" spans="4:4" x14ac:dyDescent="0.2">
      <c r="D4194" s="224"/>
    </row>
    <row r="4195" spans="4:4" x14ac:dyDescent="0.2">
      <c r="D4195" s="224"/>
    </row>
    <row r="4196" spans="4:4" x14ac:dyDescent="0.2">
      <c r="D4196" s="224"/>
    </row>
    <row r="4197" spans="4:4" x14ac:dyDescent="0.2">
      <c r="D4197" s="224"/>
    </row>
    <row r="4198" spans="4:4" x14ac:dyDescent="0.2">
      <c r="D4198" s="224"/>
    </row>
    <row r="4199" spans="4:4" x14ac:dyDescent="0.2">
      <c r="D4199" s="224"/>
    </row>
    <row r="4200" spans="4:4" x14ac:dyDescent="0.2">
      <c r="D4200" s="224"/>
    </row>
    <row r="4201" spans="4:4" x14ac:dyDescent="0.2">
      <c r="D4201" s="224"/>
    </row>
    <row r="4202" spans="4:4" x14ac:dyDescent="0.2">
      <c r="D4202" s="224"/>
    </row>
    <row r="4203" spans="4:4" x14ac:dyDescent="0.2">
      <c r="D4203" s="224"/>
    </row>
    <row r="4204" spans="4:4" x14ac:dyDescent="0.2">
      <c r="D4204" s="224"/>
    </row>
    <row r="4205" spans="4:4" x14ac:dyDescent="0.2">
      <c r="D4205" s="224"/>
    </row>
    <row r="4206" spans="4:4" x14ac:dyDescent="0.2">
      <c r="D4206" s="224"/>
    </row>
    <row r="4207" spans="4:4" x14ac:dyDescent="0.2">
      <c r="D4207" s="224"/>
    </row>
    <row r="4208" spans="4:4" x14ac:dyDescent="0.2">
      <c r="D4208" s="224"/>
    </row>
    <row r="4209" spans="4:4" x14ac:dyDescent="0.2">
      <c r="D4209" s="224"/>
    </row>
    <row r="4210" spans="4:4" x14ac:dyDescent="0.2">
      <c r="D4210" s="224"/>
    </row>
    <row r="4211" spans="4:4" x14ac:dyDescent="0.2">
      <c r="D4211" s="224"/>
    </row>
    <row r="4212" spans="4:4" x14ac:dyDescent="0.2">
      <c r="D4212" s="224"/>
    </row>
    <row r="4213" spans="4:4" x14ac:dyDescent="0.2">
      <c r="D4213" s="224"/>
    </row>
    <row r="4214" spans="4:4" x14ac:dyDescent="0.2">
      <c r="D4214" s="224"/>
    </row>
    <row r="4215" spans="4:4" x14ac:dyDescent="0.2">
      <c r="D4215" s="224"/>
    </row>
    <row r="4216" spans="4:4" x14ac:dyDescent="0.2">
      <c r="D4216" s="224"/>
    </row>
    <row r="4217" spans="4:4" x14ac:dyDescent="0.2">
      <c r="D4217" s="224"/>
    </row>
    <row r="4218" spans="4:4" x14ac:dyDescent="0.2">
      <c r="D4218" s="224"/>
    </row>
    <row r="4219" spans="4:4" x14ac:dyDescent="0.2">
      <c r="D4219" s="224"/>
    </row>
    <row r="4220" spans="4:4" x14ac:dyDescent="0.2">
      <c r="D4220" s="224"/>
    </row>
    <row r="4221" spans="4:4" x14ac:dyDescent="0.2">
      <c r="D4221" s="224"/>
    </row>
    <row r="4222" spans="4:4" x14ac:dyDescent="0.2">
      <c r="D4222" s="224"/>
    </row>
    <row r="4223" spans="4:4" x14ac:dyDescent="0.2">
      <c r="D4223" s="224"/>
    </row>
    <row r="4224" spans="4:4" x14ac:dyDescent="0.2">
      <c r="D4224" s="224"/>
    </row>
    <row r="4225" spans="4:4" x14ac:dyDescent="0.2">
      <c r="D4225" s="224"/>
    </row>
    <row r="4226" spans="4:4" x14ac:dyDescent="0.2">
      <c r="D4226" s="224"/>
    </row>
    <row r="4227" spans="4:4" x14ac:dyDescent="0.2">
      <c r="D4227" s="224"/>
    </row>
    <row r="4228" spans="4:4" x14ac:dyDescent="0.2">
      <c r="D4228" s="224"/>
    </row>
    <row r="4229" spans="4:4" x14ac:dyDescent="0.2">
      <c r="D4229" s="224"/>
    </row>
    <row r="4230" spans="4:4" x14ac:dyDescent="0.2">
      <c r="D4230" s="224"/>
    </row>
    <row r="4231" spans="4:4" x14ac:dyDescent="0.2">
      <c r="D4231" s="224"/>
    </row>
    <row r="4232" spans="4:4" x14ac:dyDescent="0.2">
      <c r="D4232" s="224"/>
    </row>
    <row r="4233" spans="4:4" x14ac:dyDescent="0.2">
      <c r="D4233" s="224"/>
    </row>
    <row r="4234" spans="4:4" x14ac:dyDescent="0.2">
      <c r="D4234" s="224"/>
    </row>
    <row r="4235" spans="4:4" x14ac:dyDescent="0.2">
      <c r="D4235" s="224"/>
    </row>
    <row r="4236" spans="4:4" x14ac:dyDescent="0.2">
      <c r="D4236" s="224"/>
    </row>
    <row r="4237" spans="4:4" x14ac:dyDescent="0.2">
      <c r="D4237" s="224"/>
    </row>
    <row r="4238" spans="4:4" x14ac:dyDescent="0.2">
      <c r="D4238" s="224"/>
    </row>
    <row r="4239" spans="4:4" x14ac:dyDescent="0.2">
      <c r="D4239" s="224"/>
    </row>
    <row r="4240" spans="4:4" x14ac:dyDescent="0.2">
      <c r="D4240" s="224"/>
    </row>
    <row r="4241" spans="4:4" x14ac:dyDescent="0.2">
      <c r="D4241" s="224"/>
    </row>
    <row r="4242" spans="4:4" x14ac:dyDescent="0.2">
      <c r="D4242" s="224"/>
    </row>
    <row r="4243" spans="4:4" x14ac:dyDescent="0.2">
      <c r="D4243" s="224"/>
    </row>
    <row r="4244" spans="4:4" x14ac:dyDescent="0.2">
      <c r="D4244" s="224"/>
    </row>
    <row r="4245" spans="4:4" x14ac:dyDescent="0.2">
      <c r="D4245" s="224"/>
    </row>
    <row r="4246" spans="4:4" x14ac:dyDescent="0.2">
      <c r="D4246" s="224"/>
    </row>
    <row r="4247" spans="4:4" x14ac:dyDescent="0.2">
      <c r="D4247" s="224"/>
    </row>
    <row r="4248" spans="4:4" x14ac:dyDescent="0.2">
      <c r="D4248" s="224"/>
    </row>
    <row r="4249" spans="4:4" x14ac:dyDescent="0.2">
      <c r="D4249" s="224"/>
    </row>
    <row r="4250" spans="4:4" x14ac:dyDescent="0.2">
      <c r="D4250" s="224"/>
    </row>
    <row r="4251" spans="4:4" x14ac:dyDescent="0.2">
      <c r="D4251" s="224"/>
    </row>
    <row r="4252" spans="4:4" x14ac:dyDescent="0.2">
      <c r="D4252" s="224"/>
    </row>
    <row r="4253" spans="4:4" x14ac:dyDescent="0.2">
      <c r="D4253" s="224"/>
    </row>
    <row r="4254" spans="4:4" x14ac:dyDescent="0.2">
      <c r="D4254" s="224"/>
    </row>
    <row r="4255" spans="4:4" x14ac:dyDescent="0.2">
      <c r="D4255" s="224"/>
    </row>
    <row r="4256" spans="4:4" x14ac:dyDescent="0.2">
      <c r="D4256" s="224"/>
    </row>
    <row r="4257" spans="4:4" x14ac:dyDescent="0.2">
      <c r="D4257" s="224"/>
    </row>
    <row r="4258" spans="4:4" x14ac:dyDescent="0.2">
      <c r="D4258" s="224"/>
    </row>
    <row r="4259" spans="4:4" x14ac:dyDescent="0.2">
      <c r="D4259" s="224"/>
    </row>
    <row r="4260" spans="4:4" x14ac:dyDescent="0.2">
      <c r="D4260" s="224"/>
    </row>
    <row r="4261" spans="4:4" x14ac:dyDescent="0.2">
      <c r="D4261" s="224"/>
    </row>
    <row r="4262" spans="4:4" x14ac:dyDescent="0.2">
      <c r="D4262" s="224"/>
    </row>
    <row r="4263" spans="4:4" x14ac:dyDescent="0.2">
      <c r="D4263" s="224"/>
    </row>
    <row r="4264" spans="4:4" x14ac:dyDescent="0.2">
      <c r="D4264" s="224"/>
    </row>
    <row r="4265" spans="4:4" x14ac:dyDescent="0.2">
      <c r="D4265" s="224"/>
    </row>
    <row r="4266" spans="4:4" x14ac:dyDescent="0.2">
      <c r="D4266" s="224"/>
    </row>
    <row r="4267" spans="4:4" x14ac:dyDescent="0.2">
      <c r="D4267" s="224"/>
    </row>
    <row r="4268" spans="4:4" x14ac:dyDescent="0.2">
      <c r="D4268" s="224"/>
    </row>
    <row r="4269" spans="4:4" x14ac:dyDescent="0.2">
      <c r="D4269" s="224"/>
    </row>
    <row r="4270" spans="4:4" x14ac:dyDescent="0.2">
      <c r="D4270" s="224"/>
    </row>
    <row r="4271" spans="4:4" x14ac:dyDescent="0.2">
      <c r="D4271" s="224"/>
    </row>
    <row r="4272" spans="4:4" x14ac:dyDescent="0.2">
      <c r="D4272" s="224"/>
    </row>
    <row r="4273" spans="4:4" x14ac:dyDescent="0.2">
      <c r="D4273" s="224"/>
    </row>
    <row r="4274" spans="4:4" x14ac:dyDescent="0.2">
      <c r="D4274" s="224"/>
    </row>
    <row r="4275" spans="4:4" x14ac:dyDescent="0.2">
      <c r="D4275" s="224"/>
    </row>
    <row r="4276" spans="4:4" x14ac:dyDescent="0.2">
      <c r="D4276" s="224"/>
    </row>
    <row r="4277" spans="4:4" x14ac:dyDescent="0.2">
      <c r="D4277" s="224"/>
    </row>
    <row r="4278" spans="4:4" x14ac:dyDescent="0.2">
      <c r="D4278" s="224"/>
    </row>
    <row r="4279" spans="4:4" x14ac:dyDescent="0.2">
      <c r="D4279" s="224"/>
    </row>
    <row r="4280" spans="4:4" x14ac:dyDescent="0.2">
      <c r="D4280" s="224"/>
    </row>
    <row r="4281" spans="4:4" x14ac:dyDescent="0.2">
      <c r="D4281" s="224"/>
    </row>
    <row r="4282" spans="4:4" x14ac:dyDescent="0.2">
      <c r="D4282" s="224"/>
    </row>
    <row r="4283" spans="4:4" x14ac:dyDescent="0.2">
      <c r="D4283" s="224"/>
    </row>
    <row r="4284" spans="4:4" x14ac:dyDescent="0.2">
      <c r="D4284" s="224"/>
    </row>
    <row r="4285" spans="4:4" x14ac:dyDescent="0.2">
      <c r="D4285" s="224"/>
    </row>
    <row r="4286" spans="4:4" x14ac:dyDescent="0.2">
      <c r="D4286" s="224"/>
    </row>
    <row r="4287" spans="4:4" x14ac:dyDescent="0.2">
      <c r="D4287" s="224"/>
    </row>
    <row r="4288" spans="4:4" x14ac:dyDescent="0.2">
      <c r="D4288" s="224"/>
    </row>
    <row r="4289" spans="4:4" x14ac:dyDescent="0.2">
      <c r="D4289" s="224"/>
    </row>
    <row r="4290" spans="4:4" x14ac:dyDescent="0.2">
      <c r="D4290" s="224"/>
    </row>
    <row r="4291" spans="4:4" x14ac:dyDescent="0.2">
      <c r="D4291" s="224"/>
    </row>
    <row r="4292" spans="4:4" x14ac:dyDescent="0.2">
      <c r="D4292" s="224"/>
    </row>
    <row r="4293" spans="4:4" x14ac:dyDescent="0.2">
      <c r="D4293" s="224"/>
    </row>
    <row r="4294" spans="4:4" x14ac:dyDescent="0.2">
      <c r="D4294" s="224"/>
    </row>
    <row r="4295" spans="4:4" x14ac:dyDescent="0.2">
      <c r="D4295" s="224"/>
    </row>
    <row r="4296" spans="4:4" x14ac:dyDescent="0.2">
      <c r="D4296" s="224"/>
    </row>
    <row r="4297" spans="4:4" x14ac:dyDescent="0.2">
      <c r="D4297" s="224"/>
    </row>
    <row r="4298" spans="4:4" x14ac:dyDescent="0.2">
      <c r="D4298" s="224"/>
    </row>
    <row r="4299" spans="4:4" x14ac:dyDescent="0.2">
      <c r="D4299" s="224"/>
    </row>
    <row r="4300" spans="4:4" x14ac:dyDescent="0.2">
      <c r="D4300" s="224"/>
    </row>
    <row r="4301" spans="4:4" x14ac:dyDescent="0.2">
      <c r="D4301" s="224"/>
    </row>
    <row r="4302" spans="4:4" x14ac:dyDescent="0.2">
      <c r="D4302" s="224"/>
    </row>
    <row r="4303" spans="4:4" x14ac:dyDescent="0.2">
      <c r="D4303" s="224"/>
    </row>
    <row r="4304" spans="4:4" x14ac:dyDescent="0.2">
      <c r="D4304" s="224"/>
    </row>
    <row r="4305" spans="4:4" x14ac:dyDescent="0.2">
      <c r="D4305" s="224"/>
    </row>
    <row r="4306" spans="4:4" x14ac:dyDescent="0.2">
      <c r="D4306" s="224"/>
    </row>
    <row r="4307" spans="4:4" x14ac:dyDescent="0.2">
      <c r="D4307" s="224"/>
    </row>
    <row r="4308" spans="4:4" x14ac:dyDescent="0.2">
      <c r="D4308" s="224"/>
    </row>
    <row r="4309" spans="4:4" x14ac:dyDescent="0.2">
      <c r="D4309" s="224"/>
    </row>
    <row r="4310" spans="4:4" x14ac:dyDescent="0.2">
      <c r="D4310" s="224"/>
    </row>
    <row r="4311" spans="4:4" x14ac:dyDescent="0.2">
      <c r="D4311" s="224"/>
    </row>
    <row r="4312" spans="4:4" x14ac:dyDescent="0.2">
      <c r="D4312" s="224"/>
    </row>
    <row r="4313" spans="4:4" x14ac:dyDescent="0.2">
      <c r="D4313" s="224"/>
    </row>
    <row r="4314" spans="4:4" x14ac:dyDescent="0.2">
      <c r="D4314" s="224"/>
    </row>
    <row r="4315" spans="4:4" x14ac:dyDescent="0.2">
      <c r="D4315" s="224"/>
    </row>
    <row r="4316" spans="4:4" x14ac:dyDescent="0.2">
      <c r="D4316" s="224"/>
    </row>
    <row r="4317" spans="4:4" x14ac:dyDescent="0.2">
      <c r="D4317" s="224"/>
    </row>
    <row r="4318" spans="4:4" x14ac:dyDescent="0.2">
      <c r="D4318" s="224"/>
    </row>
    <row r="4319" spans="4:4" x14ac:dyDescent="0.2">
      <c r="D4319" s="224"/>
    </row>
    <row r="4320" spans="4:4" x14ac:dyDescent="0.2">
      <c r="D4320" s="224"/>
    </row>
    <row r="4321" spans="4:4" x14ac:dyDescent="0.2">
      <c r="D4321" s="224"/>
    </row>
    <row r="4322" spans="4:4" x14ac:dyDescent="0.2">
      <c r="D4322" s="224"/>
    </row>
    <row r="4323" spans="4:4" x14ac:dyDescent="0.2">
      <c r="D4323" s="224"/>
    </row>
    <row r="4324" spans="4:4" x14ac:dyDescent="0.2">
      <c r="D4324" s="224"/>
    </row>
    <row r="4325" spans="4:4" x14ac:dyDescent="0.2">
      <c r="D4325" s="224"/>
    </row>
    <row r="4326" spans="4:4" x14ac:dyDescent="0.2">
      <c r="D4326" s="224"/>
    </row>
    <row r="4327" spans="4:4" x14ac:dyDescent="0.2">
      <c r="D4327" s="224"/>
    </row>
    <row r="4328" spans="4:4" x14ac:dyDescent="0.2">
      <c r="D4328" s="224"/>
    </row>
    <row r="4329" spans="4:4" x14ac:dyDescent="0.2">
      <c r="D4329" s="224"/>
    </row>
    <row r="4330" spans="4:4" x14ac:dyDescent="0.2">
      <c r="D4330" s="224"/>
    </row>
    <row r="4331" spans="4:4" x14ac:dyDescent="0.2">
      <c r="D4331" s="224"/>
    </row>
    <row r="4332" spans="4:4" x14ac:dyDescent="0.2">
      <c r="D4332" s="224"/>
    </row>
    <row r="4333" spans="4:4" x14ac:dyDescent="0.2">
      <c r="D4333" s="224"/>
    </row>
    <row r="4334" spans="4:4" x14ac:dyDescent="0.2">
      <c r="D4334" s="224"/>
    </row>
    <row r="4335" spans="4:4" x14ac:dyDescent="0.2">
      <c r="D4335" s="224"/>
    </row>
    <row r="4336" spans="4:4" x14ac:dyDescent="0.2">
      <c r="D4336" s="224"/>
    </row>
    <row r="4337" spans="4:4" x14ac:dyDescent="0.2">
      <c r="D4337" s="224"/>
    </row>
    <row r="4338" spans="4:4" x14ac:dyDescent="0.2">
      <c r="D4338" s="224"/>
    </row>
    <row r="4339" spans="4:4" x14ac:dyDescent="0.2">
      <c r="D4339" s="224"/>
    </row>
    <row r="4340" spans="4:4" x14ac:dyDescent="0.2">
      <c r="D4340" s="224"/>
    </row>
    <row r="4341" spans="4:4" x14ac:dyDescent="0.2">
      <c r="D4341" s="224"/>
    </row>
    <row r="4342" spans="4:4" x14ac:dyDescent="0.2">
      <c r="D4342" s="224"/>
    </row>
    <row r="4343" spans="4:4" x14ac:dyDescent="0.2">
      <c r="D4343" s="224"/>
    </row>
    <row r="4344" spans="4:4" x14ac:dyDescent="0.2">
      <c r="D4344" s="224"/>
    </row>
    <row r="4345" spans="4:4" x14ac:dyDescent="0.2">
      <c r="D4345" s="224"/>
    </row>
    <row r="4346" spans="4:4" x14ac:dyDescent="0.2">
      <c r="D4346" s="224"/>
    </row>
    <row r="4347" spans="4:4" x14ac:dyDescent="0.2">
      <c r="D4347" s="224"/>
    </row>
    <row r="4348" spans="4:4" x14ac:dyDescent="0.2">
      <c r="D4348" s="224"/>
    </row>
    <row r="4349" spans="4:4" x14ac:dyDescent="0.2">
      <c r="D4349" s="224"/>
    </row>
    <row r="4350" spans="4:4" x14ac:dyDescent="0.2">
      <c r="D4350" s="224"/>
    </row>
    <row r="4351" spans="4:4" x14ac:dyDescent="0.2">
      <c r="D4351" s="224"/>
    </row>
    <row r="4352" spans="4:4" x14ac:dyDescent="0.2">
      <c r="D4352" s="224"/>
    </row>
    <row r="4353" spans="4:4" x14ac:dyDescent="0.2">
      <c r="D4353" s="224"/>
    </row>
    <row r="4354" spans="4:4" x14ac:dyDescent="0.2">
      <c r="D4354" s="224"/>
    </row>
    <row r="4355" spans="4:4" x14ac:dyDescent="0.2">
      <c r="D4355" s="224"/>
    </row>
    <row r="4356" spans="4:4" x14ac:dyDescent="0.2">
      <c r="D4356" s="224"/>
    </row>
    <row r="4357" spans="4:4" x14ac:dyDescent="0.2">
      <c r="D4357" s="224"/>
    </row>
    <row r="4358" spans="4:4" x14ac:dyDescent="0.2">
      <c r="D4358" s="224"/>
    </row>
    <row r="4359" spans="4:4" x14ac:dyDescent="0.2">
      <c r="D4359" s="224"/>
    </row>
    <row r="4360" spans="4:4" x14ac:dyDescent="0.2">
      <c r="D4360" s="224"/>
    </row>
    <row r="4361" spans="4:4" x14ac:dyDescent="0.2">
      <c r="D4361" s="224"/>
    </row>
    <row r="4362" spans="4:4" x14ac:dyDescent="0.2">
      <c r="D4362" s="224"/>
    </row>
    <row r="4363" spans="4:4" x14ac:dyDescent="0.2">
      <c r="D4363" s="224"/>
    </row>
    <row r="4364" spans="4:4" x14ac:dyDescent="0.2">
      <c r="D4364" s="224"/>
    </row>
    <row r="4365" spans="4:4" x14ac:dyDescent="0.2">
      <c r="D4365" s="224"/>
    </row>
    <row r="4366" spans="4:4" x14ac:dyDescent="0.2">
      <c r="D4366" s="224"/>
    </row>
    <row r="4367" spans="4:4" x14ac:dyDescent="0.2">
      <c r="D4367" s="224"/>
    </row>
    <row r="4368" spans="4:4" x14ac:dyDescent="0.2">
      <c r="D4368" s="224"/>
    </row>
    <row r="4369" spans="4:4" x14ac:dyDescent="0.2">
      <c r="D4369" s="224"/>
    </row>
    <row r="4370" spans="4:4" x14ac:dyDescent="0.2">
      <c r="D4370" s="224"/>
    </row>
    <row r="4371" spans="4:4" x14ac:dyDescent="0.2">
      <c r="D4371" s="224"/>
    </row>
    <row r="4372" spans="4:4" x14ac:dyDescent="0.2">
      <c r="D4372" s="224"/>
    </row>
    <row r="4373" spans="4:4" x14ac:dyDescent="0.2">
      <c r="D4373" s="224"/>
    </row>
    <row r="4374" spans="4:4" x14ac:dyDescent="0.2">
      <c r="D4374" s="224"/>
    </row>
    <row r="4375" spans="4:4" x14ac:dyDescent="0.2">
      <c r="D4375" s="224"/>
    </row>
    <row r="4376" spans="4:4" x14ac:dyDescent="0.2">
      <c r="D4376" s="224"/>
    </row>
    <row r="4377" spans="4:4" x14ac:dyDescent="0.2">
      <c r="D4377" s="224"/>
    </row>
    <row r="4378" spans="4:4" x14ac:dyDescent="0.2">
      <c r="D4378" s="224"/>
    </row>
    <row r="4379" spans="4:4" x14ac:dyDescent="0.2">
      <c r="D4379" s="224"/>
    </row>
    <row r="4380" spans="4:4" x14ac:dyDescent="0.2">
      <c r="D4380" s="224"/>
    </row>
    <row r="4381" spans="4:4" x14ac:dyDescent="0.2">
      <c r="D4381" s="224"/>
    </row>
    <row r="4382" spans="4:4" x14ac:dyDescent="0.2">
      <c r="D4382" s="224"/>
    </row>
    <row r="4383" spans="4:4" x14ac:dyDescent="0.2">
      <c r="D4383" s="224"/>
    </row>
    <row r="4384" spans="4:4" x14ac:dyDescent="0.2">
      <c r="D4384" s="224"/>
    </row>
    <row r="4385" spans="4:4" x14ac:dyDescent="0.2">
      <c r="D4385" s="224"/>
    </row>
    <row r="4386" spans="4:4" x14ac:dyDescent="0.2">
      <c r="D4386" s="224"/>
    </row>
    <row r="4387" spans="4:4" x14ac:dyDescent="0.2">
      <c r="D4387" s="224"/>
    </row>
    <row r="4388" spans="4:4" x14ac:dyDescent="0.2">
      <c r="D4388" s="224"/>
    </row>
    <row r="4389" spans="4:4" x14ac:dyDescent="0.2">
      <c r="D4389" s="224"/>
    </row>
    <row r="4390" spans="4:4" x14ac:dyDescent="0.2">
      <c r="D4390" s="224"/>
    </row>
    <row r="4391" spans="4:4" x14ac:dyDescent="0.2">
      <c r="D4391" s="224"/>
    </row>
    <row r="4392" spans="4:4" x14ac:dyDescent="0.2">
      <c r="D4392" s="224"/>
    </row>
    <row r="4393" spans="4:4" x14ac:dyDescent="0.2">
      <c r="D4393" s="224"/>
    </row>
    <row r="4394" spans="4:4" x14ac:dyDescent="0.2">
      <c r="D4394" s="224"/>
    </row>
    <row r="4395" spans="4:4" x14ac:dyDescent="0.2">
      <c r="D4395" s="224"/>
    </row>
    <row r="4396" spans="4:4" x14ac:dyDescent="0.2">
      <c r="D4396" s="224"/>
    </row>
    <row r="4397" spans="4:4" x14ac:dyDescent="0.2">
      <c r="D4397" s="224"/>
    </row>
    <row r="4398" spans="4:4" x14ac:dyDescent="0.2">
      <c r="D4398" s="224"/>
    </row>
    <row r="4399" spans="4:4" x14ac:dyDescent="0.2">
      <c r="D4399" s="224"/>
    </row>
    <row r="4400" spans="4:4" x14ac:dyDescent="0.2">
      <c r="D4400" s="224"/>
    </row>
    <row r="4401" spans="4:4" x14ac:dyDescent="0.2">
      <c r="D4401" s="224"/>
    </row>
    <row r="4402" spans="4:4" x14ac:dyDescent="0.2">
      <c r="D4402" s="224"/>
    </row>
    <row r="4403" spans="4:4" x14ac:dyDescent="0.2">
      <c r="D4403" s="224"/>
    </row>
    <row r="4404" spans="4:4" x14ac:dyDescent="0.2">
      <c r="D4404" s="224"/>
    </row>
    <row r="4405" spans="4:4" x14ac:dyDescent="0.2">
      <c r="D4405" s="224"/>
    </row>
    <row r="4406" spans="4:4" x14ac:dyDescent="0.2">
      <c r="D4406" s="224"/>
    </row>
    <row r="4407" spans="4:4" x14ac:dyDescent="0.2">
      <c r="D4407" s="224"/>
    </row>
    <row r="4408" spans="4:4" x14ac:dyDescent="0.2">
      <c r="D4408" s="224"/>
    </row>
    <row r="4409" spans="4:4" x14ac:dyDescent="0.2">
      <c r="D4409" s="224"/>
    </row>
    <row r="4410" spans="4:4" x14ac:dyDescent="0.2">
      <c r="D4410" s="224"/>
    </row>
    <row r="4411" spans="4:4" x14ac:dyDescent="0.2">
      <c r="D4411" s="224"/>
    </row>
    <row r="4412" spans="4:4" x14ac:dyDescent="0.2">
      <c r="D4412" s="224"/>
    </row>
    <row r="4413" spans="4:4" x14ac:dyDescent="0.2">
      <c r="D4413" s="224"/>
    </row>
    <row r="4414" spans="4:4" x14ac:dyDescent="0.2">
      <c r="D4414" s="224"/>
    </row>
    <row r="4415" spans="4:4" x14ac:dyDescent="0.2">
      <c r="D4415" s="224"/>
    </row>
    <row r="4416" spans="4:4" x14ac:dyDescent="0.2">
      <c r="D4416" s="224"/>
    </row>
    <row r="4417" spans="4:4" x14ac:dyDescent="0.2">
      <c r="D4417" s="224"/>
    </row>
    <row r="4418" spans="4:4" x14ac:dyDescent="0.2">
      <c r="D4418" s="224"/>
    </row>
    <row r="4419" spans="4:4" x14ac:dyDescent="0.2">
      <c r="D4419" s="224"/>
    </row>
    <row r="4420" spans="4:4" x14ac:dyDescent="0.2">
      <c r="D4420" s="224"/>
    </row>
    <row r="4421" spans="4:4" x14ac:dyDescent="0.2">
      <c r="D4421" s="224"/>
    </row>
    <row r="4422" spans="4:4" x14ac:dyDescent="0.2">
      <c r="D4422" s="224"/>
    </row>
    <row r="4423" spans="4:4" x14ac:dyDescent="0.2">
      <c r="D4423" s="224"/>
    </row>
    <row r="4424" spans="4:4" x14ac:dyDescent="0.2">
      <c r="D4424" s="224"/>
    </row>
    <row r="4425" spans="4:4" x14ac:dyDescent="0.2">
      <c r="D4425" s="224"/>
    </row>
    <row r="4426" spans="4:4" x14ac:dyDescent="0.2">
      <c r="D4426" s="224"/>
    </row>
    <row r="4427" spans="4:4" x14ac:dyDescent="0.2">
      <c r="D4427" s="224"/>
    </row>
    <row r="4428" spans="4:4" x14ac:dyDescent="0.2">
      <c r="D4428" s="224"/>
    </row>
    <row r="4429" spans="4:4" x14ac:dyDescent="0.2">
      <c r="D4429" s="224"/>
    </row>
    <row r="4430" spans="4:4" x14ac:dyDescent="0.2">
      <c r="D4430" s="224"/>
    </row>
    <row r="4431" spans="4:4" x14ac:dyDescent="0.2">
      <c r="D4431" s="224"/>
    </row>
    <row r="4432" spans="4:4" x14ac:dyDescent="0.2">
      <c r="D4432" s="224"/>
    </row>
    <row r="4433" spans="4:4" x14ac:dyDescent="0.2">
      <c r="D4433" s="224"/>
    </row>
    <row r="4434" spans="4:4" x14ac:dyDescent="0.2">
      <c r="D4434" s="224"/>
    </row>
    <row r="4435" spans="4:4" x14ac:dyDescent="0.2">
      <c r="D4435" s="224"/>
    </row>
    <row r="4436" spans="4:4" x14ac:dyDescent="0.2">
      <c r="D4436" s="224"/>
    </row>
    <row r="4437" spans="4:4" x14ac:dyDescent="0.2">
      <c r="D4437" s="224"/>
    </row>
    <row r="4438" spans="4:4" x14ac:dyDescent="0.2">
      <c r="D4438" s="224"/>
    </row>
    <row r="4439" spans="4:4" x14ac:dyDescent="0.2">
      <c r="D4439" s="224"/>
    </row>
    <row r="4440" spans="4:4" x14ac:dyDescent="0.2">
      <c r="D4440" s="224"/>
    </row>
    <row r="4441" spans="4:4" x14ac:dyDescent="0.2">
      <c r="D4441" s="224"/>
    </row>
    <row r="4442" spans="4:4" x14ac:dyDescent="0.2">
      <c r="D4442" s="224"/>
    </row>
    <row r="4443" spans="4:4" x14ac:dyDescent="0.2">
      <c r="D4443" s="224"/>
    </row>
    <row r="4444" spans="4:4" x14ac:dyDescent="0.2">
      <c r="D4444" s="224"/>
    </row>
    <row r="4445" spans="4:4" x14ac:dyDescent="0.2">
      <c r="D4445" s="224"/>
    </row>
    <row r="4446" spans="4:4" x14ac:dyDescent="0.2">
      <c r="D4446" s="224"/>
    </row>
    <row r="4447" spans="4:4" x14ac:dyDescent="0.2">
      <c r="D4447" s="224"/>
    </row>
    <row r="4448" spans="4:4" x14ac:dyDescent="0.2">
      <c r="D4448" s="224"/>
    </row>
    <row r="4449" spans="4:4" x14ac:dyDescent="0.2">
      <c r="D4449" s="224"/>
    </row>
    <row r="4450" spans="4:4" x14ac:dyDescent="0.2">
      <c r="D4450" s="224"/>
    </row>
    <row r="4451" spans="4:4" x14ac:dyDescent="0.2">
      <c r="D4451" s="224"/>
    </row>
    <row r="4452" spans="4:4" x14ac:dyDescent="0.2">
      <c r="D4452" s="224"/>
    </row>
    <row r="4453" spans="4:4" x14ac:dyDescent="0.2">
      <c r="D4453" s="224"/>
    </row>
    <row r="4454" spans="4:4" x14ac:dyDescent="0.2">
      <c r="D4454" s="224"/>
    </row>
    <row r="4455" spans="4:4" x14ac:dyDescent="0.2">
      <c r="D4455" s="224"/>
    </row>
    <row r="4456" spans="4:4" x14ac:dyDescent="0.2">
      <c r="D4456" s="224"/>
    </row>
    <row r="4457" spans="4:4" x14ac:dyDescent="0.2">
      <c r="D4457" s="224"/>
    </row>
    <row r="4458" spans="4:4" x14ac:dyDescent="0.2">
      <c r="D4458" s="224"/>
    </row>
    <row r="4459" spans="4:4" x14ac:dyDescent="0.2">
      <c r="D4459" s="224"/>
    </row>
    <row r="4460" spans="4:4" x14ac:dyDescent="0.2">
      <c r="D4460" s="224"/>
    </row>
    <row r="4461" spans="4:4" x14ac:dyDescent="0.2">
      <c r="D4461" s="224"/>
    </row>
    <row r="4462" spans="4:4" x14ac:dyDescent="0.2">
      <c r="D4462" s="224"/>
    </row>
    <row r="4463" spans="4:4" x14ac:dyDescent="0.2">
      <c r="D4463" s="224"/>
    </row>
    <row r="4464" spans="4:4" x14ac:dyDescent="0.2">
      <c r="D4464" s="224"/>
    </row>
    <row r="4465" spans="4:4" x14ac:dyDescent="0.2">
      <c r="D4465" s="224"/>
    </row>
    <row r="4466" spans="4:4" x14ac:dyDescent="0.2">
      <c r="D4466" s="224"/>
    </row>
    <row r="4467" spans="4:4" x14ac:dyDescent="0.2">
      <c r="D4467" s="224"/>
    </row>
    <row r="4468" spans="4:4" x14ac:dyDescent="0.2">
      <c r="D4468" s="224"/>
    </row>
    <row r="4469" spans="4:4" x14ac:dyDescent="0.2">
      <c r="D4469" s="224"/>
    </row>
    <row r="4470" spans="4:4" x14ac:dyDescent="0.2">
      <c r="D4470" s="224"/>
    </row>
    <row r="4471" spans="4:4" x14ac:dyDescent="0.2">
      <c r="D4471" s="224"/>
    </row>
    <row r="4472" spans="4:4" x14ac:dyDescent="0.2">
      <c r="D4472" s="224"/>
    </row>
    <row r="4473" spans="4:4" x14ac:dyDescent="0.2">
      <c r="D4473" s="224"/>
    </row>
    <row r="4474" spans="4:4" x14ac:dyDescent="0.2">
      <c r="D4474" s="224"/>
    </row>
    <row r="4475" spans="4:4" x14ac:dyDescent="0.2">
      <c r="D4475" s="224"/>
    </row>
    <row r="4476" spans="4:4" x14ac:dyDescent="0.2">
      <c r="D4476" s="224"/>
    </row>
    <row r="4477" spans="4:4" x14ac:dyDescent="0.2">
      <c r="D4477" s="224"/>
    </row>
    <row r="4478" spans="4:4" x14ac:dyDescent="0.2">
      <c r="D4478" s="224"/>
    </row>
    <row r="4479" spans="4:4" x14ac:dyDescent="0.2">
      <c r="D4479" s="224"/>
    </row>
    <row r="4480" spans="4:4" x14ac:dyDescent="0.2">
      <c r="D4480" s="224"/>
    </row>
    <row r="4481" spans="4:4" x14ac:dyDescent="0.2">
      <c r="D4481" s="224"/>
    </row>
    <row r="4482" spans="4:4" x14ac:dyDescent="0.2">
      <c r="D4482" s="224"/>
    </row>
    <row r="4483" spans="4:4" x14ac:dyDescent="0.2">
      <c r="D4483" s="224"/>
    </row>
    <row r="4484" spans="4:4" x14ac:dyDescent="0.2">
      <c r="D4484" s="224"/>
    </row>
    <row r="4485" spans="4:4" x14ac:dyDescent="0.2">
      <c r="D4485" s="224"/>
    </row>
    <row r="4486" spans="4:4" x14ac:dyDescent="0.2">
      <c r="D4486" s="224"/>
    </row>
    <row r="4487" spans="4:4" x14ac:dyDescent="0.2">
      <c r="D4487" s="224"/>
    </row>
    <row r="4488" spans="4:4" x14ac:dyDescent="0.2">
      <c r="D4488" s="224"/>
    </row>
    <row r="4489" spans="4:4" x14ac:dyDescent="0.2">
      <c r="D4489" s="224"/>
    </row>
    <row r="4490" spans="4:4" x14ac:dyDescent="0.2">
      <c r="D4490" s="224"/>
    </row>
    <row r="4491" spans="4:4" x14ac:dyDescent="0.2">
      <c r="D4491" s="224"/>
    </row>
    <row r="4492" spans="4:4" x14ac:dyDescent="0.2">
      <c r="D4492" s="224"/>
    </row>
    <row r="4493" spans="4:4" x14ac:dyDescent="0.2">
      <c r="D4493" s="224"/>
    </row>
    <row r="4494" spans="4:4" x14ac:dyDescent="0.2">
      <c r="D4494" s="224"/>
    </row>
    <row r="4495" spans="4:4" x14ac:dyDescent="0.2">
      <c r="D4495" s="224"/>
    </row>
    <row r="4496" spans="4:4" x14ac:dyDescent="0.2">
      <c r="D4496" s="224"/>
    </row>
    <row r="4497" spans="4:4" x14ac:dyDescent="0.2">
      <c r="D4497" s="224"/>
    </row>
    <row r="4498" spans="4:4" x14ac:dyDescent="0.2">
      <c r="D4498" s="224"/>
    </row>
    <row r="4499" spans="4:4" x14ac:dyDescent="0.2">
      <c r="D4499" s="224"/>
    </row>
    <row r="4500" spans="4:4" x14ac:dyDescent="0.2">
      <c r="D4500" s="224"/>
    </row>
    <row r="4501" spans="4:4" x14ac:dyDescent="0.2">
      <c r="D4501" s="224"/>
    </row>
    <row r="4502" spans="4:4" x14ac:dyDescent="0.2">
      <c r="D4502" s="224"/>
    </row>
    <row r="4503" spans="4:4" x14ac:dyDescent="0.2">
      <c r="D4503" s="224"/>
    </row>
    <row r="4504" spans="4:4" x14ac:dyDescent="0.2">
      <c r="D4504" s="224"/>
    </row>
    <row r="4505" spans="4:4" x14ac:dyDescent="0.2">
      <c r="D4505" s="224"/>
    </row>
    <row r="4506" spans="4:4" x14ac:dyDescent="0.2">
      <c r="D4506" s="224"/>
    </row>
    <row r="4507" spans="4:4" x14ac:dyDescent="0.2">
      <c r="D4507" s="224"/>
    </row>
    <row r="4508" spans="4:4" x14ac:dyDescent="0.2">
      <c r="D4508" s="224"/>
    </row>
    <row r="4509" spans="4:4" x14ac:dyDescent="0.2">
      <c r="D4509" s="224"/>
    </row>
    <row r="4510" spans="4:4" x14ac:dyDescent="0.2">
      <c r="D4510" s="224"/>
    </row>
    <row r="4511" spans="4:4" x14ac:dyDescent="0.2">
      <c r="D4511" s="224"/>
    </row>
    <row r="4512" spans="4:4" x14ac:dyDescent="0.2">
      <c r="D4512" s="224"/>
    </row>
    <row r="4513" spans="4:4" x14ac:dyDescent="0.2">
      <c r="D4513" s="224"/>
    </row>
    <row r="4514" spans="4:4" x14ac:dyDescent="0.2">
      <c r="D4514" s="224"/>
    </row>
    <row r="4515" spans="4:4" x14ac:dyDescent="0.2">
      <c r="D4515" s="224"/>
    </row>
    <row r="4516" spans="4:4" x14ac:dyDescent="0.2">
      <c r="D4516" s="224"/>
    </row>
    <row r="4517" spans="4:4" x14ac:dyDescent="0.2">
      <c r="D4517" s="224"/>
    </row>
    <row r="4518" spans="4:4" x14ac:dyDescent="0.2">
      <c r="D4518" s="224"/>
    </row>
    <row r="4519" spans="4:4" x14ac:dyDescent="0.2">
      <c r="D4519" s="224"/>
    </row>
    <row r="4520" spans="4:4" x14ac:dyDescent="0.2">
      <c r="D4520" s="224"/>
    </row>
    <row r="4521" spans="4:4" x14ac:dyDescent="0.2">
      <c r="D4521" s="224"/>
    </row>
    <row r="4522" spans="4:4" x14ac:dyDescent="0.2">
      <c r="D4522" s="224"/>
    </row>
    <row r="4523" spans="4:4" x14ac:dyDescent="0.2">
      <c r="D4523" s="224"/>
    </row>
    <row r="4524" spans="4:4" x14ac:dyDescent="0.2">
      <c r="D4524" s="224"/>
    </row>
    <row r="4525" spans="4:4" x14ac:dyDescent="0.2">
      <c r="D4525" s="224"/>
    </row>
    <row r="4526" spans="4:4" x14ac:dyDescent="0.2">
      <c r="D4526" s="224"/>
    </row>
    <row r="4527" spans="4:4" x14ac:dyDescent="0.2">
      <c r="D4527" s="224"/>
    </row>
    <row r="4528" spans="4:4" x14ac:dyDescent="0.2">
      <c r="D4528" s="224"/>
    </row>
    <row r="4529" spans="4:4" x14ac:dyDescent="0.2">
      <c r="D4529" s="224"/>
    </row>
    <row r="4530" spans="4:4" x14ac:dyDescent="0.2">
      <c r="D4530" s="224"/>
    </row>
    <row r="4531" spans="4:4" x14ac:dyDescent="0.2">
      <c r="D4531" s="224"/>
    </row>
    <row r="4532" spans="4:4" x14ac:dyDescent="0.2">
      <c r="D4532" s="224"/>
    </row>
    <row r="4533" spans="4:4" x14ac:dyDescent="0.2">
      <c r="D4533" s="224"/>
    </row>
    <row r="4534" spans="4:4" x14ac:dyDescent="0.2">
      <c r="D4534" s="224"/>
    </row>
    <row r="4535" spans="4:4" x14ac:dyDescent="0.2">
      <c r="D4535" s="224"/>
    </row>
    <row r="4536" spans="4:4" x14ac:dyDescent="0.2">
      <c r="D4536" s="224"/>
    </row>
    <row r="4537" spans="4:4" x14ac:dyDescent="0.2">
      <c r="D4537" s="224"/>
    </row>
    <row r="4538" spans="4:4" x14ac:dyDescent="0.2">
      <c r="D4538" s="224"/>
    </row>
    <row r="4539" spans="4:4" x14ac:dyDescent="0.2">
      <c r="D4539" s="224"/>
    </row>
    <row r="4540" spans="4:4" x14ac:dyDescent="0.2">
      <c r="D4540" s="224"/>
    </row>
    <row r="4541" spans="4:4" x14ac:dyDescent="0.2">
      <c r="D4541" s="224"/>
    </row>
    <row r="4542" spans="4:4" x14ac:dyDescent="0.2">
      <c r="D4542" s="224"/>
    </row>
    <row r="4543" spans="4:4" x14ac:dyDescent="0.2">
      <c r="D4543" s="224"/>
    </row>
    <row r="4544" spans="4:4" x14ac:dyDescent="0.2">
      <c r="D4544" s="224"/>
    </row>
    <row r="4545" spans="4:4" x14ac:dyDescent="0.2">
      <c r="D4545" s="224"/>
    </row>
    <row r="4546" spans="4:4" x14ac:dyDescent="0.2">
      <c r="D4546" s="224"/>
    </row>
    <row r="4547" spans="4:4" x14ac:dyDescent="0.2">
      <c r="D4547" s="224"/>
    </row>
    <row r="4548" spans="4:4" x14ac:dyDescent="0.2">
      <c r="D4548" s="224"/>
    </row>
    <row r="4549" spans="4:4" x14ac:dyDescent="0.2">
      <c r="D4549" s="224"/>
    </row>
    <row r="4550" spans="4:4" x14ac:dyDescent="0.2">
      <c r="D4550" s="224"/>
    </row>
    <row r="4551" spans="4:4" x14ac:dyDescent="0.2">
      <c r="D4551" s="224"/>
    </row>
    <row r="4552" spans="4:4" x14ac:dyDescent="0.2">
      <c r="D4552" s="224"/>
    </row>
    <row r="4553" spans="4:4" x14ac:dyDescent="0.2">
      <c r="D4553" s="224"/>
    </row>
    <row r="4554" spans="4:4" x14ac:dyDescent="0.2">
      <c r="D4554" s="224"/>
    </row>
    <row r="4555" spans="4:4" x14ac:dyDescent="0.2">
      <c r="D4555" s="224"/>
    </row>
    <row r="4556" spans="4:4" x14ac:dyDescent="0.2">
      <c r="D4556" s="224"/>
    </row>
    <row r="4557" spans="4:4" x14ac:dyDescent="0.2">
      <c r="D4557" s="224"/>
    </row>
    <row r="4558" spans="4:4" x14ac:dyDescent="0.2">
      <c r="D4558" s="224"/>
    </row>
    <row r="4559" spans="4:4" x14ac:dyDescent="0.2">
      <c r="D4559" s="224"/>
    </row>
    <row r="4560" spans="4:4" x14ac:dyDescent="0.2">
      <c r="D4560" s="224"/>
    </row>
    <row r="4561" spans="4:4" x14ac:dyDescent="0.2">
      <c r="D4561" s="224"/>
    </row>
    <row r="4562" spans="4:4" x14ac:dyDescent="0.2">
      <c r="D4562" s="224"/>
    </row>
    <row r="4563" spans="4:4" x14ac:dyDescent="0.2">
      <c r="D4563" s="224"/>
    </row>
    <row r="4564" spans="4:4" x14ac:dyDescent="0.2">
      <c r="D4564" s="224"/>
    </row>
    <row r="4565" spans="4:4" x14ac:dyDescent="0.2">
      <c r="D4565" s="224"/>
    </row>
    <row r="4566" spans="4:4" x14ac:dyDescent="0.2">
      <c r="D4566" s="224"/>
    </row>
    <row r="4567" spans="4:4" x14ac:dyDescent="0.2">
      <c r="D4567" s="224"/>
    </row>
    <row r="4568" spans="4:4" x14ac:dyDescent="0.2">
      <c r="D4568" s="224"/>
    </row>
    <row r="4569" spans="4:4" x14ac:dyDescent="0.2">
      <c r="D4569" s="224"/>
    </row>
    <row r="4570" spans="4:4" x14ac:dyDescent="0.2">
      <c r="D4570" s="224"/>
    </row>
    <row r="4571" spans="4:4" x14ac:dyDescent="0.2">
      <c r="D4571" s="224"/>
    </row>
    <row r="4572" spans="4:4" x14ac:dyDescent="0.2">
      <c r="D4572" s="224"/>
    </row>
    <row r="4573" spans="4:4" x14ac:dyDescent="0.2">
      <c r="D4573" s="224"/>
    </row>
    <row r="4574" spans="4:4" x14ac:dyDescent="0.2">
      <c r="D4574" s="224"/>
    </row>
    <row r="4575" spans="4:4" x14ac:dyDescent="0.2">
      <c r="D4575" s="224"/>
    </row>
    <row r="4576" spans="4:4" x14ac:dyDescent="0.2">
      <c r="D4576" s="224"/>
    </row>
    <row r="4577" spans="4:4" x14ac:dyDescent="0.2">
      <c r="D4577" s="224"/>
    </row>
    <row r="4578" spans="4:4" x14ac:dyDescent="0.2">
      <c r="D4578" s="224"/>
    </row>
    <row r="4579" spans="4:4" x14ac:dyDescent="0.2">
      <c r="D4579" s="224"/>
    </row>
    <row r="4580" spans="4:4" x14ac:dyDescent="0.2">
      <c r="D4580" s="224"/>
    </row>
    <row r="4581" spans="4:4" x14ac:dyDescent="0.2">
      <c r="D4581" s="224"/>
    </row>
    <row r="4582" spans="4:4" x14ac:dyDescent="0.2">
      <c r="D4582" s="224"/>
    </row>
    <row r="4583" spans="4:4" x14ac:dyDescent="0.2">
      <c r="D4583" s="224"/>
    </row>
    <row r="4584" spans="4:4" x14ac:dyDescent="0.2">
      <c r="D4584" s="224"/>
    </row>
    <row r="4585" spans="4:4" x14ac:dyDescent="0.2">
      <c r="D4585" s="224"/>
    </row>
    <row r="4586" spans="4:4" x14ac:dyDescent="0.2">
      <c r="D4586" s="224"/>
    </row>
    <row r="4587" spans="4:4" x14ac:dyDescent="0.2">
      <c r="D4587" s="224"/>
    </row>
    <row r="4588" spans="4:4" x14ac:dyDescent="0.2">
      <c r="D4588" s="224"/>
    </row>
    <row r="4589" spans="4:4" x14ac:dyDescent="0.2">
      <c r="D4589" s="224"/>
    </row>
    <row r="4590" spans="4:4" x14ac:dyDescent="0.2">
      <c r="D4590" s="224"/>
    </row>
    <row r="4591" spans="4:4" x14ac:dyDescent="0.2">
      <c r="D4591" s="224"/>
    </row>
    <row r="4592" spans="4:4" x14ac:dyDescent="0.2">
      <c r="D4592" s="224"/>
    </row>
    <row r="4593" spans="4:4" x14ac:dyDescent="0.2">
      <c r="D4593" s="224"/>
    </row>
    <row r="4594" spans="4:4" x14ac:dyDescent="0.2">
      <c r="D4594" s="224"/>
    </row>
    <row r="4595" spans="4:4" x14ac:dyDescent="0.2">
      <c r="D4595" s="224"/>
    </row>
    <row r="4596" spans="4:4" x14ac:dyDescent="0.2">
      <c r="D4596" s="224"/>
    </row>
    <row r="4597" spans="4:4" x14ac:dyDescent="0.2">
      <c r="D4597" s="224"/>
    </row>
    <row r="4598" spans="4:4" x14ac:dyDescent="0.2">
      <c r="D4598" s="224"/>
    </row>
    <row r="4599" spans="4:4" x14ac:dyDescent="0.2">
      <c r="D4599" s="224"/>
    </row>
    <row r="4600" spans="4:4" x14ac:dyDescent="0.2">
      <c r="D4600" s="224"/>
    </row>
    <row r="4601" spans="4:4" x14ac:dyDescent="0.2">
      <c r="D4601" s="224"/>
    </row>
    <row r="4602" spans="4:4" x14ac:dyDescent="0.2">
      <c r="D4602" s="224"/>
    </row>
    <row r="4603" spans="4:4" x14ac:dyDescent="0.2">
      <c r="D4603" s="224"/>
    </row>
    <row r="4604" spans="4:4" x14ac:dyDescent="0.2">
      <c r="D4604" s="224"/>
    </row>
    <row r="4605" spans="4:4" x14ac:dyDescent="0.2">
      <c r="D4605" s="224"/>
    </row>
    <row r="4606" spans="4:4" x14ac:dyDescent="0.2">
      <c r="D4606" s="224"/>
    </row>
    <row r="4607" spans="4:4" x14ac:dyDescent="0.2">
      <c r="D4607" s="224"/>
    </row>
    <row r="4608" spans="4:4" x14ac:dyDescent="0.2">
      <c r="D4608" s="224"/>
    </row>
    <row r="4609" spans="4:4" x14ac:dyDescent="0.2">
      <c r="D4609" s="224"/>
    </row>
    <row r="4610" spans="4:4" x14ac:dyDescent="0.2">
      <c r="D4610" s="224"/>
    </row>
    <row r="4611" spans="4:4" x14ac:dyDescent="0.2">
      <c r="D4611" s="224"/>
    </row>
    <row r="4612" spans="4:4" x14ac:dyDescent="0.2">
      <c r="D4612" s="224"/>
    </row>
    <row r="4613" spans="4:4" x14ac:dyDescent="0.2">
      <c r="D4613" s="224"/>
    </row>
    <row r="4614" spans="4:4" x14ac:dyDescent="0.2">
      <c r="D4614" s="224"/>
    </row>
    <row r="4615" spans="4:4" x14ac:dyDescent="0.2">
      <c r="D4615" s="224"/>
    </row>
    <row r="4616" spans="4:4" x14ac:dyDescent="0.2">
      <c r="D4616" s="224"/>
    </row>
    <row r="4617" spans="4:4" x14ac:dyDescent="0.2">
      <c r="D4617" s="224"/>
    </row>
    <row r="4618" spans="4:4" x14ac:dyDescent="0.2">
      <c r="D4618" s="224"/>
    </row>
    <row r="4619" spans="4:4" x14ac:dyDescent="0.2">
      <c r="D4619" s="224"/>
    </row>
    <row r="4620" spans="4:4" x14ac:dyDescent="0.2">
      <c r="D4620" s="224"/>
    </row>
    <row r="4621" spans="4:4" x14ac:dyDescent="0.2">
      <c r="D4621" s="224"/>
    </row>
    <row r="4622" spans="4:4" x14ac:dyDescent="0.2">
      <c r="D4622" s="224"/>
    </row>
    <row r="4623" spans="4:4" x14ac:dyDescent="0.2">
      <c r="D4623" s="224"/>
    </row>
    <row r="4624" spans="4:4" x14ac:dyDescent="0.2">
      <c r="D4624" s="224"/>
    </row>
    <row r="4625" spans="4:4" x14ac:dyDescent="0.2">
      <c r="D4625" s="224"/>
    </row>
    <row r="4626" spans="4:4" x14ac:dyDescent="0.2">
      <c r="D4626" s="224"/>
    </row>
    <row r="4627" spans="4:4" x14ac:dyDescent="0.2">
      <c r="D4627" s="224"/>
    </row>
    <row r="4628" spans="4:4" x14ac:dyDescent="0.2">
      <c r="D4628" s="224"/>
    </row>
    <row r="4629" spans="4:4" x14ac:dyDescent="0.2">
      <c r="D4629" s="224"/>
    </row>
    <row r="4630" spans="4:4" x14ac:dyDescent="0.2">
      <c r="D4630" s="224"/>
    </row>
    <row r="4631" spans="4:4" x14ac:dyDescent="0.2">
      <c r="D4631" s="224"/>
    </row>
    <row r="4632" spans="4:4" x14ac:dyDescent="0.2">
      <c r="D4632" s="224"/>
    </row>
    <row r="4633" spans="4:4" x14ac:dyDescent="0.2">
      <c r="D4633" s="224"/>
    </row>
    <row r="4634" spans="4:4" x14ac:dyDescent="0.2">
      <c r="D4634" s="224"/>
    </row>
    <row r="4635" spans="4:4" x14ac:dyDescent="0.2">
      <c r="D4635" s="224"/>
    </row>
    <row r="4636" spans="4:4" x14ac:dyDescent="0.2">
      <c r="D4636" s="224"/>
    </row>
    <row r="4637" spans="4:4" x14ac:dyDescent="0.2">
      <c r="D4637" s="224"/>
    </row>
    <row r="4638" spans="4:4" x14ac:dyDescent="0.2">
      <c r="D4638" s="224"/>
    </row>
    <row r="4639" spans="4:4" x14ac:dyDescent="0.2">
      <c r="D4639" s="224"/>
    </row>
    <row r="4640" spans="4:4" x14ac:dyDescent="0.2">
      <c r="D4640" s="224"/>
    </row>
    <row r="4641" spans="4:4" x14ac:dyDescent="0.2">
      <c r="D4641" s="224"/>
    </row>
    <row r="4642" spans="4:4" x14ac:dyDescent="0.2">
      <c r="D4642" s="224"/>
    </row>
    <row r="4643" spans="4:4" x14ac:dyDescent="0.2">
      <c r="D4643" s="224"/>
    </row>
    <row r="4644" spans="4:4" x14ac:dyDescent="0.2">
      <c r="D4644" s="224"/>
    </row>
    <row r="4645" spans="4:4" x14ac:dyDescent="0.2">
      <c r="D4645" s="224"/>
    </row>
    <row r="4646" spans="4:4" x14ac:dyDescent="0.2">
      <c r="D4646" s="224"/>
    </row>
    <row r="4647" spans="4:4" x14ac:dyDescent="0.2">
      <c r="D4647" s="224"/>
    </row>
    <row r="4648" spans="4:4" x14ac:dyDescent="0.2">
      <c r="D4648" s="224"/>
    </row>
    <row r="4649" spans="4:4" x14ac:dyDescent="0.2">
      <c r="D4649" s="224"/>
    </row>
    <row r="4650" spans="4:4" x14ac:dyDescent="0.2">
      <c r="D4650" s="224"/>
    </row>
    <row r="4651" spans="4:4" x14ac:dyDescent="0.2">
      <c r="D4651" s="224"/>
    </row>
    <row r="4652" spans="4:4" x14ac:dyDescent="0.2">
      <c r="D4652" s="224"/>
    </row>
    <row r="4653" spans="4:4" x14ac:dyDescent="0.2">
      <c r="D4653" s="224"/>
    </row>
    <row r="4654" spans="4:4" x14ac:dyDescent="0.2">
      <c r="D4654" s="224"/>
    </row>
    <row r="4655" spans="4:4" x14ac:dyDescent="0.2">
      <c r="D4655" s="224"/>
    </row>
    <row r="4656" spans="4:4" x14ac:dyDescent="0.2">
      <c r="D4656" s="224"/>
    </row>
    <row r="4657" spans="4:4" x14ac:dyDescent="0.2">
      <c r="D4657" s="224"/>
    </row>
    <row r="4658" spans="4:4" x14ac:dyDescent="0.2">
      <c r="D4658" s="224"/>
    </row>
    <row r="4659" spans="4:4" x14ac:dyDescent="0.2">
      <c r="D4659" s="224"/>
    </row>
    <row r="4660" spans="4:4" x14ac:dyDescent="0.2">
      <c r="D4660" s="224"/>
    </row>
    <row r="4661" spans="4:4" x14ac:dyDescent="0.2">
      <c r="D4661" s="224"/>
    </row>
    <row r="4662" spans="4:4" x14ac:dyDescent="0.2">
      <c r="D4662" s="224"/>
    </row>
    <row r="4663" spans="4:4" x14ac:dyDescent="0.2">
      <c r="D4663" s="224"/>
    </row>
    <row r="4664" spans="4:4" x14ac:dyDescent="0.2">
      <c r="D4664" s="224"/>
    </row>
    <row r="4665" spans="4:4" x14ac:dyDescent="0.2">
      <c r="D4665" s="224"/>
    </row>
    <row r="4666" spans="4:4" x14ac:dyDescent="0.2">
      <c r="D4666" s="224"/>
    </row>
    <row r="4667" spans="4:4" x14ac:dyDescent="0.2">
      <c r="D4667" s="224"/>
    </row>
    <row r="4668" spans="4:4" x14ac:dyDescent="0.2">
      <c r="D4668" s="224"/>
    </row>
    <row r="4669" spans="4:4" x14ac:dyDescent="0.2">
      <c r="D4669" s="224"/>
    </row>
    <row r="4670" spans="4:4" x14ac:dyDescent="0.2">
      <c r="D4670" s="224"/>
    </row>
    <row r="4671" spans="4:4" x14ac:dyDescent="0.2">
      <c r="D4671" s="224"/>
    </row>
    <row r="4672" spans="4:4" x14ac:dyDescent="0.2">
      <c r="D4672" s="224"/>
    </row>
    <row r="4673" spans="4:4" x14ac:dyDescent="0.2">
      <c r="D4673" s="224"/>
    </row>
    <row r="4674" spans="4:4" x14ac:dyDescent="0.2">
      <c r="D4674" s="224"/>
    </row>
    <row r="4675" spans="4:4" x14ac:dyDescent="0.2">
      <c r="D4675" s="224"/>
    </row>
    <row r="4676" spans="4:4" x14ac:dyDescent="0.2">
      <c r="D4676" s="224"/>
    </row>
    <row r="4677" spans="4:4" x14ac:dyDescent="0.2">
      <c r="D4677" s="224"/>
    </row>
    <row r="4678" spans="4:4" x14ac:dyDescent="0.2">
      <c r="D4678" s="224"/>
    </row>
    <row r="4679" spans="4:4" x14ac:dyDescent="0.2">
      <c r="D4679" s="224"/>
    </row>
    <row r="4680" spans="4:4" x14ac:dyDescent="0.2">
      <c r="D4680" s="224"/>
    </row>
    <row r="4681" spans="4:4" x14ac:dyDescent="0.2">
      <c r="D4681" s="224"/>
    </row>
    <row r="4682" spans="4:4" x14ac:dyDescent="0.2">
      <c r="D4682" s="224"/>
    </row>
    <row r="4683" spans="4:4" x14ac:dyDescent="0.2">
      <c r="D4683" s="224"/>
    </row>
    <row r="4684" spans="4:4" x14ac:dyDescent="0.2">
      <c r="D4684" s="224"/>
    </row>
    <row r="4685" spans="4:4" x14ac:dyDescent="0.2">
      <c r="D4685" s="224"/>
    </row>
    <row r="4686" spans="4:4" x14ac:dyDescent="0.2">
      <c r="D4686" s="224"/>
    </row>
    <row r="4687" spans="4:4" x14ac:dyDescent="0.2">
      <c r="D4687" s="224"/>
    </row>
    <row r="4688" spans="4:4" x14ac:dyDescent="0.2">
      <c r="D4688" s="224"/>
    </row>
    <row r="4689" spans="4:4" x14ac:dyDescent="0.2">
      <c r="D4689" s="224"/>
    </row>
    <row r="4690" spans="4:4" x14ac:dyDescent="0.2">
      <c r="D4690" s="224"/>
    </row>
    <row r="4691" spans="4:4" x14ac:dyDescent="0.2">
      <c r="D4691" s="224"/>
    </row>
    <row r="4692" spans="4:4" x14ac:dyDescent="0.2">
      <c r="D4692" s="224"/>
    </row>
    <row r="4693" spans="4:4" x14ac:dyDescent="0.2">
      <c r="D4693" s="224"/>
    </row>
    <row r="4694" spans="4:4" x14ac:dyDescent="0.2">
      <c r="D4694" s="224"/>
    </row>
    <row r="4695" spans="4:4" x14ac:dyDescent="0.2">
      <c r="D4695" s="224"/>
    </row>
    <row r="4696" spans="4:4" x14ac:dyDescent="0.2">
      <c r="D4696" s="224"/>
    </row>
    <row r="4697" spans="4:4" x14ac:dyDescent="0.2">
      <c r="D4697" s="224"/>
    </row>
    <row r="4698" spans="4:4" x14ac:dyDescent="0.2">
      <c r="D4698" s="224"/>
    </row>
    <row r="4699" spans="4:4" x14ac:dyDescent="0.2">
      <c r="D4699" s="224"/>
    </row>
    <row r="4700" spans="4:4" x14ac:dyDescent="0.2">
      <c r="D4700" s="224"/>
    </row>
    <row r="4701" spans="4:4" x14ac:dyDescent="0.2">
      <c r="D4701" s="224"/>
    </row>
    <row r="4702" spans="4:4" x14ac:dyDescent="0.2">
      <c r="D4702" s="224"/>
    </row>
    <row r="4703" spans="4:4" x14ac:dyDescent="0.2">
      <c r="D4703" s="224"/>
    </row>
    <row r="4704" spans="4:4" x14ac:dyDescent="0.2">
      <c r="D4704" s="224"/>
    </row>
    <row r="4705" spans="4:4" x14ac:dyDescent="0.2">
      <c r="D4705" s="224"/>
    </row>
    <row r="4706" spans="4:4" x14ac:dyDescent="0.2">
      <c r="D4706" s="224"/>
    </row>
    <row r="4707" spans="4:4" x14ac:dyDescent="0.2">
      <c r="D4707" s="224"/>
    </row>
    <row r="4708" spans="4:4" x14ac:dyDescent="0.2">
      <c r="D4708" s="224"/>
    </row>
    <row r="4709" spans="4:4" x14ac:dyDescent="0.2">
      <c r="D4709" s="224"/>
    </row>
    <row r="4710" spans="4:4" x14ac:dyDescent="0.2">
      <c r="D4710" s="224"/>
    </row>
    <row r="4711" spans="4:4" x14ac:dyDescent="0.2">
      <c r="D4711" s="224"/>
    </row>
    <row r="4712" spans="4:4" x14ac:dyDescent="0.2">
      <c r="D4712" s="224"/>
    </row>
    <row r="4713" spans="4:4" x14ac:dyDescent="0.2">
      <c r="D4713" s="224"/>
    </row>
    <row r="4714" spans="4:4" x14ac:dyDescent="0.2">
      <c r="D4714" s="224"/>
    </row>
    <row r="4715" spans="4:4" x14ac:dyDescent="0.2">
      <c r="D4715" s="224"/>
    </row>
    <row r="4716" spans="4:4" x14ac:dyDescent="0.2">
      <c r="D4716" s="224"/>
    </row>
    <row r="4717" spans="4:4" x14ac:dyDescent="0.2">
      <c r="D4717" s="224"/>
    </row>
    <row r="4718" spans="4:4" x14ac:dyDescent="0.2">
      <c r="D4718" s="224"/>
    </row>
    <row r="4719" spans="4:4" x14ac:dyDescent="0.2">
      <c r="D4719" s="224"/>
    </row>
    <row r="4720" spans="4:4" x14ac:dyDescent="0.2">
      <c r="D4720" s="224"/>
    </row>
    <row r="4721" spans="4:4" x14ac:dyDescent="0.2">
      <c r="D4721" s="224"/>
    </row>
    <row r="4722" spans="4:4" x14ac:dyDescent="0.2">
      <c r="D4722" s="224"/>
    </row>
    <row r="4723" spans="4:4" x14ac:dyDescent="0.2">
      <c r="D4723" s="224"/>
    </row>
    <row r="4724" spans="4:4" x14ac:dyDescent="0.2">
      <c r="D4724" s="224"/>
    </row>
    <row r="4725" spans="4:4" x14ac:dyDescent="0.2">
      <c r="D4725" s="224"/>
    </row>
    <row r="4726" spans="4:4" x14ac:dyDescent="0.2">
      <c r="D4726" s="224"/>
    </row>
    <row r="4727" spans="4:4" x14ac:dyDescent="0.2">
      <c r="D4727" s="224"/>
    </row>
    <row r="4728" spans="4:4" x14ac:dyDescent="0.2">
      <c r="D4728" s="224"/>
    </row>
    <row r="4729" spans="4:4" x14ac:dyDescent="0.2">
      <c r="D4729" s="224"/>
    </row>
    <row r="4730" spans="4:4" x14ac:dyDescent="0.2">
      <c r="D4730" s="224"/>
    </row>
    <row r="4731" spans="4:4" x14ac:dyDescent="0.2">
      <c r="D4731" s="224"/>
    </row>
    <row r="4732" spans="4:4" x14ac:dyDescent="0.2">
      <c r="D4732" s="224"/>
    </row>
    <row r="4733" spans="4:4" x14ac:dyDescent="0.2">
      <c r="D4733" s="224"/>
    </row>
    <row r="4734" spans="4:4" x14ac:dyDescent="0.2">
      <c r="D4734" s="224"/>
    </row>
    <row r="4735" spans="4:4" x14ac:dyDescent="0.2">
      <c r="D4735" s="224"/>
    </row>
    <row r="4736" spans="4:4" x14ac:dyDescent="0.2">
      <c r="D4736" s="224"/>
    </row>
    <row r="4737" spans="4:4" x14ac:dyDescent="0.2">
      <c r="D4737" s="224"/>
    </row>
    <row r="4738" spans="4:4" x14ac:dyDescent="0.2">
      <c r="D4738" s="224"/>
    </row>
    <row r="4739" spans="4:4" x14ac:dyDescent="0.2">
      <c r="D4739" s="224"/>
    </row>
    <row r="4740" spans="4:4" x14ac:dyDescent="0.2">
      <c r="D4740" s="224"/>
    </row>
    <row r="4741" spans="4:4" x14ac:dyDescent="0.2">
      <c r="D4741" s="224"/>
    </row>
    <row r="4742" spans="4:4" x14ac:dyDescent="0.2">
      <c r="D4742" s="224"/>
    </row>
    <row r="4743" spans="4:4" x14ac:dyDescent="0.2">
      <c r="D4743" s="224"/>
    </row>
    <row r="4744" spans="4:4" x14ac:dyDescent="0.2">
      <c r="D4744" s="224"/>
    </row>
    <row r="4745" spans="4:4" x14ac:dyDescent="0.2">
      <c r="D4745" s="224"/>
    </row>
    <row r="4746" spans="4:4" x14ac:dyDescent="0.2">
      <c r="D4746" s="224"/>
    </row>
    <row r="4747" spans="4:4" x14ac:dyDescent="0.2">
      <c r="D4747" s="224"/>
    </row>
    <row r="4748" spans="4:4" x14ac:dyDescent="0.2">
      <c r="D4748" s="224"/>
    </row>
    <row r="4749" spans="4:4" x14ac:dyDescent="0.2">
      <c r="D4749" s="224"/>
    </row>
    <row r="4750" spans="4:4" x14ac:dyDescent="0.2">
      <c r="D4750" s="224"/>
    </row>
    <row r="4751" spans="4:4" x14ac:dyDescent="0.2">
      <c r="D4751" s="224"/>
    </row>
    <row r="4752" spans="4:4" x14ac:dyDescent="0.2">
      <c r="D4752" s="224"/>
    </row>
    <row r="4753" spans="4:4" x14ac:dyDescent="0.2">
      <c r="D4753" s="224"/>
    </row>
    <row r="4754" spans="4:4" x14ac:dyDescent="0.2">
      <c r="D4754" s="224"/>
    </row>
    <row r="4755" spans="4:4" x14ac:dyDescent="0.2">
      <c r="D4755" s="224"/>
    </row>
    <row r="4756" spans="4:4" x14ac:dyDescent="0.2">
      <c r="D4756" s="224"/>
    </row>
    <row r="4757" spans="4:4" x14ac:dyDescent="0.2">
      <c r="D4757" s="224"/>
    </row>
    <row r="4758" spans="4:4" x14ac:dyDescent="0.2">
      <c r="D4758" s="224"/>
    </row>
    <row r="4759" spans="4:4" x14ac:dyDescent="0.2">
      <c r="D4759" s="224"/>
    </row>
    <row r="4760" spans="4:4" x14ac:dyDescent="0.2">
      <c r="D4760" s="224"/>
    </row>
    <row r="4761" spans="4:4" x14ac:dyDescent="0.2">
      <c r="D4761" s="224"/>
    </row>
    <row r="4762" spans="4:4" x14ac:dyDescent="0.2">
      <c r="D4762" s="224"/>
    </row>
    <row r="4763" spans="4:4" x14ac:dyDescent="0.2">
      <c r="D4763" s="224"/>
    </row>
    <row r="4764" spans="4:4" x14ac:dyDescent="0.2">
      <c r="D4764" s="224"/>
    </row>
    <row r="4765" spans="4:4" x14ac:dyDescent="0.2">
      <c r="D4765" s="224"/>
    </row>
    <row r="4766" spans="4:4" x14ac:dyDescent="0.2">
      <c r="D4766" s="224"/>
    </row>
    <row r="4767" spans="4:4" x14ac:dyDescent="0.2">
      <c r="D4767" s="224"/>
    </row>
    <row r="4768" spans="4:4" x14ac:dyDescent="0.2">
      <c r="D4768" s="224"/>
    </row>
    <row r="4769" spans="4:4" x14ac:dyDescent="0.2">
      <c r="D4769" s="224"/>
    </row>
    <row r="4770" spans="4:4" x14ac:dyDescent="0.2">
      <c r="D4770" s="224"/>
    </row>
    <row r="4771" spans="4:4" x14ac:dyDescent="0.2">
      <c r="D4771" s="224"/>
    </row>
    <row r="4772" spans="4:4" x14ac:dyDescent="0.2">
      <c r="D4772" s="224"/>
    </row>
    <row r="4773" spans="4:4" x14ac:dyDescent="0.2">
      <c r="D4773" s="224"/>
    </row>
    <row r="4774" spans="4:4" x14ac:dyDescent="0.2">
      <c r="D4774" s="224"/>
    </row>
    <row r="4775" spans="4:4" x14ac:dyDescent="0.2">
      <c r="D4775" s="224"/>
    </row>
    <row r="4776" spans="4:4" x14ac:dyDescent="0.2">
      <c r="D4776" s="224"/>
    </row>
    <row r="4777" spans="4:4" x14ac:dyDescent="0.2">
      <c r="D4777" s="224"/>
    </row>
    <row r="4778" spans="4:4" x14ac:dyDescent="0.2">
      <c r="D4778" s="224"/>
    </row>
    <row r="4779" spans="4:4" x14ac:dyDescent="0.2">
      <c r="D4779" s="224"/>
    </row>
    <row r="4780" spans="4:4" x14ac:dyDescent="0.2">
      <c r="D4780" s="224"/>
    </row>
    <row r="4781" spans="4:4" x14ac:dyDescent="0.2">
      <c r="D4781" s="224"/>
    </row>
    <row r="4782" spans="4:4" x14ac:dyDescent="0.2">
      <c r="D4782" s="224"/>
    </row>
    <row r="4783" spans="4:4" x14ac:dyDescent="0.2">
      <c r="D4783" s="224"/>
    </row>
    <row r="4784" spans="4:4" x14ac:dyDescent="0.2">
      <c r="D4784" s="224"/>
    </row>
    <row r="4785" spans="4:4" x14ac:dyDescent="0.2">
      <c r="D4785" s="224"/>
    </row>
    <row r="4786" spans="4:4" x14ac:dyDescent="0.2">
      <c r="D4786" s="224"/>
    </row>
    <row r="4787" spans="4:4" x14ac:dyDescent="0.2">
      <c r="D4787" s="224"/>
    </row>
    <row r="4788" spans="4:4" x14ac:dyDescent="0.2">
      <c r="D4788" s="224"/>
    </row>
    <row r="4789" spans="4:4" x14ac:dyDescent="0.2">
      <c r="D4789" s="224"/>
    </row>
    <row r="4790" spans="4:4" x14ac:dyDescent="0.2">
      <c r="D4790" s="224"/>
    </row>
    <row r="4791" spans="4:4" x14ac:dyDescent="0.2">
      <c r="D4791" s="224"/>
    </row>
    <row r="4792" spans="4:4" x14ac:dyDescent="0.2">
      <c r="D4792" s="224"/>
    </row>
    <row r="4793" spans="4:4" x14ac:dyDescent="0.2">
      <c r="D4793" s="224"/>
    </row>
    <row r="4794" spans="4:4" x14ac:dyDescent="0.2">
      <c r="D4794" s="224"/>
    </row>
    <row r="4795" spans="4:4" x14ac:dyDescent="0.2">
      <c r="D4795" s="224"/>
    </row>
    <row r="4796" spans="4:4" x14ac:dyDescent="0.2">
      <c r="D4796" s="224"/>
    </row>
    <row r="4797" spans="4:4" x14ac:dyDescent="0.2">
      <c r="D4797" s="224"/>
    </row>
    <row r="4798" spans="4:4" x14ac:dyDescent="0.2">
      <c r="D4798" s="224"/>
    </row>
    <row r="4799" spans="4:4" x14ac:dyDescent="0.2">
      <c r="D4799" s="224"/>
    </row>
    <row r="4800" spans="4:4" x14ac:dyDescent="0.2">
      <c r="D4800" s="224"/>
    </row>
    <row r="4801" spans="4:4" x14ac:dyDescent="0.2">
      <c r="D4801" s="224"/>
    </row>
    <row r="4802" spans="4:4" x14ac:dyDescent="0.2">
      <c r="D4802" s="224"/>
    </row>
    <row r="4803" spans="4:4" x14ac:dyDescent="0.2">
      <c r="D4803" s="224"/>
    </row>
    <row r="4804" spans="4:4" x14ac:dyDescent="0.2">
      <c r="D4804" s="224"/>
    </row>
    <row r="4805" spans="4:4" x14ac:dyDescent="0.2">
      <c r="D4805" s="224"/>
    </row>
    <row r="4806" spans="4:4" x14ac:dyDescent="0.2">
      <c r="D4806" s="224"/>
    </row>
    <row r="4807" spans="4:4" x14ac:dyDescent="0.2">
      <c r="D4807" s="224"/>
    </row>
    <row r="4808" spans="4:4" x14ac:dyDescent="0.2">
      <c r="D4808" s="224"/>
    </row>
    <row r="4809" spans="4:4" x14ac:dyDescent="0.2">
      <c r="D4809" s="224"/>
    </row>
    <row r="4810" spans="4:4" x14ac:dyDescent="0.2">
      <c r="D4810" s="224"/>
    </row>
    <row r="4811" spans="4:4" x14ac:dyDescent="0.2">
      <c r="D4811" s="224"/>
    </row>
    <row r="4812" spans="4:4" x14ac:dyDescent="0.2">
      <c r="D4812" s="224"/>
    </row>
    <row r="4813" spans="4:4" x14ac:dyDescent="0.2">
      <c r="D4813" s="224"/>
    </row>
    <row r="4814" spans="4:4" x14ac:dyDescent="0.2">
      <c r="D4814" s="224"/>
    </row>
    <row r="4815" spans="4:4" x14ac:dyDescent="0.2">
      <c r="D4815" s="224"/>
    </row>
    <row r="4816" spans="4:4" x14ac:dyDescent="0.2">
      <c r="D4816" s="224"/>
    </row>
    <row r="4817" spans="4:4" x14ac:dyDescent="0.2">
      <c r="D4817" s="224"/>
    </row>
    <row r="4818" spans="4:4" x14ac:dyDescent="0.2">
      <c r="D4818" s="224"/>
    </row>
    <row r="4819" spans="4:4" x14ac:dyDescent="0.2">
      <c r="D4819" s="224"/>
    </row>
    <row r="4820" spans="4:4" x14ac:dyDescent="0.2">
      <c r="D4820" s="224"/>
    </row>
    <row r="4821" spans="4:4" x14ac:dyDescent="0.2">
      <c r="D4821" s="224"/>
    </row>
    <row r="4822" spans="4:4" x14ac:dyDescent="0.2">
      <c r="D4822" s="224"/>
    </row>
    <row r="4823" spans="4:4" x14ac:dyDescent="0.2">
      <c r="D4823" s="224"/>
    </row>
    <row r="4824" spans="4:4" x14ac:dyDescent="0.2">
      <c r="D4824" s="224"/>
    </row>
    <row r="4825" spans="4:4" x14ac:dyDescent="0.2">
      <c r="D4825" s="224"/>
    </row>
    <row r="4826" spans="4:4" x14ac:dyDescent="0.2">
      <c r="D4826" s="224"/>
    </row>
    <row r="4827" spans="4:4" x14ac:dyDescent="0.2">
      <c r="D4827" s="224"/>
    </row>
    <row r="4828" spans="4:4" x14ac:dyDescent="0.2">
      <c r="D4828" s="224"/>
    </row>
    <row r="4829" spans="4:4" x14ac:dyDescent="0.2">
      <c r="D4829" s="224"/>
    </row>
    <row r="4830" spans="4:4" x14ac:dyDescent="0.2">
      <c r="D4830" s="224"/>
    </row>
    <row r="4831" spans="4:4" x14ac:dyDescent="0.2">
      <c r="D4831" s="224"/>
    </row>
    <row r="4832" spans="4:4" x14ac:dyDescent="0.2">
      <c r="D4832" s="224"/>
    </row>
    <row r="4833" spans="4:4" x14ac:dyDescent="0.2">
      <c r="D4833" s="224"/>
    </row>
    <row r="4834" spans="4:4" x14ac:dyDescent="0.2">
      <c r="D4834" s="224"/>
    </row>
    <row r="4835" spans="4:4" x14ac:dyDescent="0.2">
      <c r="D4835" s="224"/>
    </row>
    <row r="4836" spans="4:4" x14ac:dyDescent="0.2">
      <c r="D4836" s="224"/>
    </row>
    <row r="4837" spans="4:4" x14ac:dyDescent="0.2">
      <c r="D4837" s="224"/>
    </row>
    <row r="4838" spans="4:4" x14ac:dyDescent="0.2">
      <c r="D4838" s="224"/>
    </row>
    <row r="4839" spans="4:4" x14ac:dyDescent="0.2">
      <c r="D4839" s="224"/>
    </row>
    <row r="4840" spans="4:4" x14ac:dyDescent="0.2">
      <c r="D4840" s="224"/>
    </row>
    <row r="4841" spans="4:4" x14ac:dyDescent="0.2">
      <c r="D4841" s="224"/>
    </row>
    <row r="4842" spans="4:4" x14ac:dyDescent="0.2">
      <c r="D4842" s="224"/>
    </row>
    <row r="4843" spans="4:4" x14ac:dyDescent="0.2">
      <c r="D4843" s="224"/>
    </row>
    <row r="4844" spans="4:4" x14ac:dyDescent="0.2">
      <c r="D4844" s="224"/>
    </row>
    <row r="4845" spans="4:4" x14ac:dyDescent="0.2">
      <c r="D4845" s="224"/>
    </row>
    <row r="4846" spans="4:4" x14ac:dyDescent="0.2">
      <c r="D4846" s="224"/>
    </row>
    <row r="4847" spans="4:4" x14ac:dyDescent="0.2">
      <c r="D4847" s="224"/>
    </row>
    <row r="4848" spans="4:4" x14ac:dyDescent="0.2">
      <c r="D4848" s="224"/>
    </row>
    <row r="4849" spans="4:4" x14ac:dyDescent="0.2">
      <c r="D4849" s="224"/>
    </row>
    <row r="4850" spans="4:4" x14ac:dyDescent="0.2">
      <c r="D4850" s="224"/>
    </row>
    <row r="4851" spans="4:4" x14ac:dyDescent="0.2">
      <c r="D4851" s="224"/>
    </row>
    <row r="4852" spans="4:4" x14ac:dyDescent="0.2">
      <c r="D4852" s="224"/>
    </row>
    <row r="4853" spans="4:4" x14ac:dyDescent="0.2">
      <c r="D4853" s="224"/>
    </row>
    <row r="4854" spans="4:4" x14ac:dyDescent="0.2">
      <c r="D4854" s="224"/>
    </row>
    <row r="4855" spans="4:4" x14ac:dyDescent="0.2">
      <c r="D4855" s="224"/>
    </row>
    <row r="4856" spans="4:4" x14ac:dyDescent="0.2">
      <c r="D4856" s="224"/>
    </row>
    <row r="4857" spans="4:4" x14ac:dyDescent="0.2">
      <c r="D4857" s="224"/>
    </row>
    <row r="4858" spans="4:4" x14ac:dyDescent="0.2">
      <c r="D4858" s="224"/>
    </row>
    <row r="4859" spans="4:4" x14ac:dyDescent="0.2">
      <c r="D4859" s="224"/>
    </row>
    <row r="4860" spans="4:4" x14ac:dyDescent="0.2">
      <c r="D4860" s="224"/>
    </row>
    <row r="4861" spans="4:4" x14ac:dyDescent="0.2">
      <c r="D4861" s="224"/>
    </row>
    <row r="4862" spans="4:4" x14ac:dyDescent="0.2">
      <c r="D4862" s="224"/>
    </row>
    <row r="4863" spans="4:4" x14ac:dyDescent="0.2">
      <c r="D4863" s="224"/>
    </row>
    <row r="4864" spans="4:4" x14ac:dyDescent="0.2">
      <c r="D4864" s="224"/>
    </row>
    <row r="4865" spans="4:4" x14ac:dyDescent="0.2">
      <c r="D4865" s="224"/>
    </row>
    <row r="4866" spans="4:4" x14ac:dyDescent="0.2">
      <c r="D4866" s="224"/>
    </row>
    <row r="4867" spans="4:4" x14ac:dyDescent="0.2">
      <c r="D4867" s="224"/>
    </row>
    <row r="4868" spans="4:4" x14ac:dyDescent="0.2">
      <c r="D4868" s="224"/>
    </row>
    <row r="4869" spans="4:4" x14ac:dyDescent="0.2">
      <c r="D4869" s="224"/>
    </row>
    <row r="4870" spans="4:4" x14ac:dyDescent="0.2">
      <c r="D4870" s="224"/>
    </row>
    <row r="4871" spans="4:4" x14ac:dyDescent="0.2">
      <c r="D4871" s="224"/>
    </row>
    <row r="4872" spans="4:4" x14ac:dyDescent="0.2">
      <c r="D4872" s="224"/>
    </row>
    <row r="4873" spans="4:4" x14ac:dyDescent="0.2">
      <c r="D4873" s="224"/>
    </row>
    <row r="4874" spans="4:4" x14ac:dyDescent="0.2">
      <c r="D4874" s="224"/>
    </row>
    <row r="4875" spans="4:4" x14ac:dyDescent="0.2">
      <c r="D4875" s="224"/>
    </row>
    <row r="4876" spans="4:4" x14ac:dyDescent="0.2">
      <c r="D4876" s="224"/>
    </row>
    <row r="4877" spans="4:4" x14ac:dyDescent="0.2">
      <c r="D4877" s="224"/>
    </row>
    <row r="4878" spans="4:4" x14ac:dyDescent="0.2">
      <c r="D4878" s="224"/>
    </row>
    <row r="4879" spans="4:4" x14ac:dyDescent="0.2">
      <c r="D4879" s="224"/>
    </row>
    <row r="4880" spans="4:4" x14ac:dyDescent="0.2">
      <c r="D4880" s="224"/>
    </row>
    <row r="4881" spans="4:4" x14ac:dyDescent="0.2">
      <c r="D4881" s="224"/>
    </row>
    <row r="4882" spans="4:4" x14ac:dyDescent="0.2">
      <c r="D4882" s="224"/>
    </row>
    <row r="4883" spans="4:4" x14ac:dyDescent="0.2">
      <c r="D4883" s="224"/>
    </row>
    <row r="4884" spans="4:4" x14ac:dyDescent="0.2">
      <c r="D4884" s="224"/>
    </row>
    <row r="4885" spans="4:4" x14ac:dyDescent="0.2">
      <c r="D4885" s="224"/>
    </row>
    <row r="4886" spans="4:4" x14ac:dyDescent="0.2">
      <c r="D4886" s="224"/>
    </row>
    <row r="4887" spans="4:4" x14ac:dyDescent="0.2">
      <c r="D4887" s="224"/>
    </row>
    <row r="4888" spans="4:4" x14ac:dyDescent="0.2">
      <c r="D4888" s="224"/>
    </row>
    <row r="4889" spans="4:4" x14ac:dyDescent="0.2">
      <c r="D4889" s="224"/>
    </row>
    <row r="4890" spans="4:4" x14ac:dyDescent="0.2">
      <c r="D4890" s="224"/>
    </row>
    <row r="4891" spans="4:4" x14ac:dyDescent="0.2">
      <c r="D4891" s="224"/>
    </row>
    <row r="4892" spans="4:4" x14ac:dyDescent="0.2">
      <c r="D4892" s="224"/>
    </row>
    <row r="4893" spans="4:4" x14ac:dyDescent="0.2">
      <c r="D4893" s="224"/>
    </row>
    <row r="4894" spans="4:4" x14ac:dyDescent="0.2">
      <c r="D4894" s="224"/>
    </row>
    <row r="4895" spans="4:4" x14ac:dyDescent="0.2">
      <c r="D4895" s="224"/>
    </row>
    <row r="4896" spans="4:4" x14ac:dyDescent="0.2">
      <c r="D4896" s="224"/>
    </row>
    <row r="4897" spans="4:4" x14ac:dyDescent="0.2">
      <c r="D4897" s="224"/>
    </row>
    <row r="4898" spans="4:4" x14ac:dyDescent="0.2">
      <c r="D4898" s="224"/>
    </row>
    <row r="4899" spans="4:4" x14ac:dyDescent="0.2">
      <c r="D4899" s="224"/>
    </row>
    <row r="4900" spans="4:4" x14ac:dyDescent="0.2">
      <c r="D4900" s="224"/>
    </row>
    <row r="4901" spans="4:4" x14ac:dyDescent="0.2">
      <c r="D4901" s="224"/>
    </row>
    <row r="4902" spans="4:4" x14ac:dyDescent="0.2">
      <c r="D4902" s="224"/>
    </row>
    <row r="4903" spans="4:4" x14ac:dyDescent="0.2">
      <c r="D4903" s="224"/>
    </row>
    <row r="4904" spans="4:4" x14ac:dyDescent="0.2">
      <c r="D4904" s="224"/>
    </row>
    <row r="4905" spans="4:4" x14ac:dyDescent="0.2">
      <c r="D4905" s="224"/>
    </row>
    <row r="4906" spans="4:4" x14ac:dyDescent="0.2">
      <c r="D4906" s="224"/>
    </row>
    <row r="4907" spans="4:4" x14ac:dyDescent="0.2">
      <c r="D4907" s="224"/>
    </row>
    <row r="4908" spans="4:4" x14ac:dyDescent="0.2">
      <c r="D4908" s="224"/>
    </row>
    <row r="4909" spans="4:4" x14ac:dyDescent="0.2">
      <c r="D4909" s="224"/>
    </row>
    <row r="4910" spans="4:4" x14ac:dyDescent="0.2">
      <c r="D4910" s="224"/>
    </row>
    <row r="4911" spans="4:4" x14ac:dyDescent="0.2">
      <c r="D4911" s="224"/>
    </row>
    <row r="4912" spans="4:4" x14ac:dyDescent="0.2">
      <c r="D4912" s="224"/>
    </row>
    <row r="4913" spans="4:4" x14ac:dyDescent="0.2">
      <c r="D4913" s="224"/>
    </row>
    <row r="4914" spans="4:4" x14ac:dyDescent="0.2">
      <c r="D4914" s="224"/>
    </row>
    <row r="4915" spans="4:4" x14ac:dyDescent="0.2">
      <c r="D4915" s="224"/>
    </row>
    <row r="4916" spans="4:4" x14ac:dyDescent="0.2">
      <c r="D4916" s="224"/>
    </row>
    <row r="4917" spans="4:4" x14ac:dyDescent="0.2">
      <c r="D4917" s="224"/>
    </row>
    <row r="4918" spans="4:4" x14ac:dyDescent="0.2">
      <c r="D4918" s="224"/>
    </row>
    <row r="4919" spans="4:4" x14ac:dyDescent="0.2">
      <c r="D4919" s="224"/>
    </row>
    <row r="4920" spans="4:4" x14ac:dyDescent="0.2">
      <c r="D4920" s="224"/>
    </row>
    <row r="4921" spans="4:4" x14ac:dyDescent="0.2">
      <c r="D4921" s="224"/>
    </row>
    <row r="4922" spans="4:4" x14ac:dyDescent="0.2">
      <c r="D4922" s="224"/>
    </row>
    <row r="4923" spans="4:4" x14ac:dyDescent="0.2">
      <c r="D4923" s="224"/>
    </row>
    <row r="4924" spans="4:4" x14ac:dyDescent="0.2">
      <c r="D4924" s="224"/>
    </row>
    <row r="4925" spans="4:4" x14ac:dyDescent="0.2">
      <c r="D4925" s="224"/>
    </row>
    <row r="4926" spans="4:4" x14ac:dyDescent="0.2">
      <c r="D4926" s="224"/>
    </row>
    <row r="4927" spans="4:4" x14ac:dyDescent="0.2">
      <c r="D4927" s="224"/>
    </row>
    <row r="4928" spans="4:4" x14ac:dyDescent="0.2">
      <c r="D4928" s="224"/>
    </row>
    <row r="4929" spans="4:4" x14ac:dyDescent="0.2">
      <c r="D4929" s="224"/>
    </row>
    <row r="4930" spans="4:4" x14ac:dyDescent="0.2">
      <c r="D4930" s="224"/>
    </row>
    <row r="4931" spans="4:4" x14ac:dyDescent="0.2">
      <c r="D4931" s="224"/>
    </row>
    <row r="4932" spans="4:4" x14ac:dyDescent="0.2">
      <c r="D4932" s="224"/>
    </row>
    <row r="4933" spans="4:4" x14ac:dyDescent="0.2">
      <c r="D4933" s="224"/>
    </row>
    <row r="4934" spans="4:4" x14ac:dyDescent="0.2">
      <c r="D4934" s="224"/>
    </row>
    <row r="4935" spans="4:4" x14ac:dyDescent="0.2">
      <c r="D4935" s="224"/>
    </row>
    <row r="4936" spans="4:4" x14ac:dyDescent="0.2">
      <c r="D4936" s="224"/>
    </row>
    <row r="4937" spans="4:4" x14ac:dyDescent="0.2">
      <c r="D4937" s="224"/>
    </row>
    <row r="4938" spans="4:4" x14ac:dyDescent="0.2">
      <c r="D4938" s="224"/>
    </row>
    <row r="4939" spans="4:4" x14ac:dyDescent="0.2">
      <c r="D4939" s="224"/>
    </row>
    <row r="4940" spans="4:4" x14ac:dyDescent="0.2">
      <c r="D4940" s="224"/>
    </row>
    <row r="4941" spans="4:4" x14ac:dyDescent="0.2">
      <c r="D4941" s="224"/>
    </row>
    <row r="4942" spans="4:4" x14ac:dyDescent="0.2">
      <c r="D4942" s="224"/>
    </row>
    <row r="4943" spans="4:4" x14ac:dyDescent="0.2">
      <c r="D4943" s="224"/>
    </row>
    <row r="4944" spans="4:4" x14ac:dyDescent="0.2">
      <c r="D4944" s="224"/>
    </row>
    <row r="4945" spans="4:4" x14ac:dyDescent="0.2">
      <c r="D4945" s="224"/>
    </row>
    <row r="4946" spans="4:4" x14ac:dyDescent="0.2">
      <c r="D4946" s="224"/>
    </row>
    <row r="4947" spans="4:4" x14ac:dyDescent="0.2">
      <c r="D4947" s="224"/>
    </row>
    <row r="4948" spans="4:4" x14ac:dyDescent="0.2">
      <c r="D4948" s="224"/>
    </row>
    <row r="4949" spans="4:4" x14ac:dyDescent="0.2">
      <c r="D4949" s="224"/>
    </row>
    <row r="4950" spans="4:4" x14ac:dyDescent="0.2">
      <c r="D4950" s="224"/>
    </row>
    <row r="4951" spans="4:4" x14ac:dyDescent="0.2">
      <c r="D4951" s="224"/>
    </row>
    <row r="4952" spans="4:4" x14ac:dyDescent="0.2">
      <c r="D4952" s="224"/>
    </row>
    <row r="4953" spans="4:4" x14ac:dyDescent="0.2">
      <c r="D4953" s="224"/>
    </row>
    <row r="4954" spans="4:4" x14ac:dyDescent="0.2">
      <c r="D4954" s="224"/>
    </row>
    <row r="4955" spans="4:4" x14ac:dyDescent="0.2">
      <c r="D4955" s="224"/>
    </row>
    <row r="4956" spans="4:4" x14ac:dyDescent="0.2">
      <c r="D4956" s="224"/>
    </row>
    <row r="4957" spans="4:4" x14ac:dyDescent="0.2">
      <c r="D4957" s="224"/>
    </row>
    <row r="4958" spans="4:4" x14ac:dyDescent="0.2">
      <c r="D4958" s="224"/>
    </row>
    <row r="4959" spans="4:4" x14ac:dyDescent="0.2">
      <c r="D4959" s="224"/>
    </row>
    <row r="4960" spans="4:4" x14ac:dyDescent="0.2">
      <c r="D4960" s="224"/>
    </row>
    <row r="4961" spans="4:4" x14ac:dyDescent="0.2">
      <c r="D4961" s="224"/>
    </row>
    <row r="4962" spans="4:4" x14ac:dyDescent="0.2">
      <c r="D4962" s="224"/>
    </row>
    <row r="4963" spans="4:4" x14ac:dyDescent="0.2">
      <c r="D4963" s="224"/>
    </row>
    <row r="4964" spans="4:4" x14ac:dyDescent="0.2">
      <c r="D4964" s="224"/>
    </row>
    <row r="4965" spans="4:4" x14ac:dyDescent="0.2">
      <c r="D4965" s="224"/>
    </row>
    <row r="4966" spans="4:4" x14ac:dyDescent="0.2">
      <c r="D4966" s="224"/>
    </row>
    <row r="4967" spans="4:4" x14ac:dyDescent="0.2">
      <c r="D4967" s="224"/>
    </row>
    <row r="4968" spans="4:4" x14ac:dyDescent="0.2">
      <c r="D4968" s="224"/>
    </row>
    <row r="4969" spans="4:4" x14ac:dyDescent="0.2">
      <c r="D4969" s="224"/>
    </row>
    <row r="4970" spans="4:4" x14ac:dyDescent="0.2">
      <c r="D4970" s="224"/>
    </row>
    <row r="4971" spans="4:4" x14ac:dyDescent="0.2">
      <c r="D4971" s="224"/>
    </row>
    <row r="4972" spans="4:4" x14ac:dyDescent="0.2">
      <c r="D4972" s="224"/>
    </row>
    <row r="4973" spans="4:4" x14ac:dyDescent="0.2">
      <c r="D4973" s="224"/>
    </row>
    <row r="4974" spans="4:4" x14ac:dyDescent="0.2">
      <c r="D4974" s="224"/>
    </row>
    <row r="4975" spans="4:4" x14ac:dyDescent="0.2">
      <c r="D4975" s="224"/>
    </row>
    <row r="4976" spans="4:4" x14ac:dyDescent="0.2">
      <c r="D4976" s="224"/>
    </row>
    <row r="4977" spans="4:4" x14ac:dyDescent="0.2">
      <c r="D4977" s="224"/>
    </row>
    <row r="4978" spans="4:4" x14ac:dyDescent="0.2">
      <c r="D4978" s="224"/>
    </row>
    <row r="4979" spans="4:4" x14ac:dyDescent="0.2">
      <c r="D4979" s="224"/>
    </row>
    <row r="4980" spans="4:4" x14ac:dyDescent="0.2">
      <c r="D4980" s="224"/>
    </row>
    <row r="4981" spans="4:4" x14ac:dyDescent="0.2">
      <c r="D4981" s="224"/>
    </row>
    <row r="4982" spans="4:4" x14ac:dyDescent="0.2">
      <c r="D4982" s="224"/>
    </row>
    <row r="4983" spans="4:4" x14ac:dyDescent="0.2">
      <c r="D4983" s="224"/>
    </row>
    <row r="4984" spans="4:4" x14ac:dyDescent="0.2">
      <c r="D4984" s="224"/>
    </row>
    <row r="4985" spans="4:4" x14ac:dyDescent="0.2">
      <c r="D4985" s="224"/>
    </row>
    <row r="4986" spans="4:4" x14ac:dyDescent="0.2">
      <c r="D4986" s="224"/>
    </row>
    <row r="4987" spans="4:4" x14ac:dyDescent="0.2">
      <c r="D4987" s="224"/>
    </row>
    <row r="4988" spans="4:4" x14ac:dyDescent="0.2">
      <c r="D4988" s="224"/>
    </row>
    <row r="4989" spans="4:4" x14ac:dyDescent="0.2">
      <c r="D4989" s="224"/>
    </row>
    <row r="4990" spans="4:4" x14ac:dyDescent="0.2">
      <c r="D4990" s="224"/>
    </row>
    <row r="4991" spans="4:4" x14ac:dyDescent="0.2">
      <c r="D4991" s="224"/>
    </row>
    <row r="4992" spans="4:4" x14ac:dyDescent="0.2">
      <c r="D4992" s="224"/>
    </row>
    <row r="4993" spans="4:4" x14ac:dyDescent="0.2">
      <c r="D4993" s="224"/>
    </row>
    <row r="4994" spans="4:4" x14ac:dyDescent="0.2">
      <c r="D4994" s="224"/>
    </row>
    <row r="4995" spans="4:4" x14ac:dyDescent="0.2">
      <c r="D4995" s="224"/>
    </row>
    <row r="4996" spans="4:4" x14ac:dyDescent="0.2">
      <c r="D4996" s="224"/>
    </row>
    <row r="4997" spans="4:4" x14ac:dyDescent="0.2">
      <c r="D4997" s="224"/>
    </row>
    <row r="4998" spans="4:4" x14ac:dyDescent="0.2">
      <c r="D4998" s="224"/>
    </row>
    <row r="4999" spans="4:4" x14ac:dyDescent="0.2">
      <c r="D4999" s="224"/>
    </row>
    <row r="5000" spans="4:4" x14ac:dyDescent="0.2">
      <c r="D5000" s="224"/>
    </row>
  </sheetData>
  <sheetProtection password="8125" sheet="1"/>
  <mergeCells count="18">
    <mergeCell ref="C23:G23"/>
    <mergeCell ref="C25:G25"/>
    <mergeCell ref="C27:G27"/>
    <mergeCell ref="C28:G28"/>
    <mergeCell ref="C30:G30"/>
    <mergeCell ref="C33:G33"/>
    <mergeCell ref="C14:G14"/>
    <mergeCell ref="C16:G16"/>
    <mergeCell ref="C17:G17"/>
    <mergeCell ref="F18:G18"/>
    <mergeCell ref="C20:G20"/>
    <mergeCell ref="C21:G21"/>
    <mergeCell ref="A1:G1"/>
    <mergeCell ref="C7:G7"/>
    <mergeCell ref="F8:G8"/>
    <mergeCell ref="C10:G10"/>
    <mergeCell ref="C11:G11"/>
    <mergeCell ref="C13:G13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LI/N031</v>
      </c>
      <c r="C1" s="31" t="str">
        <f>Stavba!NazevStavby</f>
        <v>VÝSTAVBA GARÁŽOVÉ HALY - AREÁL DYKOVY ŠKOLKY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81" t="s">
        <v>58</v>
      </c>
      <c r="C2" s="182" t="s">
        <v>41</v>
      </c>
      <c r="D2" s="92"/>
      <c r="E2" s="92"/>
      <c r="F2" s="92"/>
      <c r="G2" s="26" t="s">
        <v>15</v>
      </c>
      <c r="H2" s="323" t="s">
        <v>59</v>
      </c>
      <c r="O2" s="8" t="s">
        <v>149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SO 01</v>
      </c>
      <c r="H6" s="35"/>
    </row>
    <row r="7" spans="1:15" ht="15.75" customHeight="1" x14ac:dyDescent="0.25">
      <c r="B7" s="93" t="str">
        <f>C2</f>
        <v>VÝSTAVBA GARÁŽOVÉ HALY - AREÁL DYKOVY ŠKOLKY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186" t="s">
        <v>150</v>
      </c>
      <c r="C9" s="186" t="s">
        <v>151</v>
      </c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186" t="s">
        <v>152</v>
      </c>
      <c r="C10" s="186" t="s">
        <v>153</v>
      </c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186" t="s">
        <v>154</v>
      </c>
      <c r="C11" s="186" t="s">
        <v>155</v>
      </c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186" t="s">
        <v>156</v>
      </c>
      <c r="C13" s="186" t="s">
        <v>157</v>
      </c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186" t="s">
        <v>59</v>
      </c>
      <c r="C15" s="186" t="s">
        <v>158</v>
      </c>
      <c r="D15" s="32"/>
      <c r="E15" s="32"/>
      <c r="F15" s="32"/>
      <c r="G15" s="32"/>
      <c r="H15" s="36"/>
      <c r="I15" s="32"/>
      <c r="J15" s="32"/>
    </row>
    <row r="16" spans="1:15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2.75" customHeight="1" x14ac:dyDescent="0.2">
      <c r="A17" s="32" t="s">
        <v>105</v>
      </c>
      <c r="B17" s="32"/>
      <c r="C17" s="186" t="s">
        <v>159</v>
      </c>
      <c r="D17" s="32"/>
      <c r="E17" s="32"/>
      <c r="F17" s="32"/>
      <c r="G17" s="32"/>
      <c r="H17" s="36"/>
      <c r="I17" s="32"/>
      <c r="J17" s="32"/>
    </row>
    <row r="18" spans="1:55" ht="12.75" customHeight="1" x14ac:dyDescent="0.2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55" ht="12.75" customHeight="1" thickBot="1" x14ac:dyDescent="0.25">
      <c r="A19" s="183" t="s">
        <v>106</v>
      </c>
      <c r="B19" s="184"/>
      <c r="C19" s="184"/>
      <c r="D19" s="184"/>
      <c r="E19" s="184"/>
      <c r="F19" s="184"/>
      <c r="G19" s="184"/>
      <c r="H19" s="185"/>
      <c r="I19" s="32"/>
      <c r="J19" s="32"/>
    </row>
    <row r="20" spans="1:55" ht="12.75" customHeight="1" x14ac:dyDescent="0.2">
      <c r="A20" s="194" t="s">
        <v>107</v>
      </c>
      <c r="B20" s="195"/>
      <c r="C20" s="196"/>
      <c r="D20" s="196"/>
      <c r="E20" s="196"/>
      <c r="F20" s="196"/>
      <c r="G20" s="197"/>
      <c r="H20" s="198" t="s">
        <v>108</v>
      </c>
      <c r="I20" s="32"/>
      <c r="J20" s="32"/>
    </row>
    <row r="21" spans="1:55" ht="12.75" customHeight="1" x14ac:dyDescent="0.2">
      <c r="A21" s="192" t="s">
        <v>160</v>
      </c>
      <c r="B21" s="190" t="s">
        <v>161</v>
      </c>
      <c r="C21" s="189"/>
      <c r="D21" s="189"/>
      <c r="E21" s="189"/>
      <c r="F21" s="189"/>
      <c r="G21" s="191"/>
      <c r="H21" s="193">
        <f>'SO 01 SO 01_R1 Pol'!G486</f>
        <v>0</v>
      </c>
      <c r="I21" s="32"/>
      <c r="J21" s="32"/>
      <c r="O21">
        <f>'SO 01 SO 01_R1 Pol'!AN487</f>
        <v>0</v>
      </c>
      <c r="P21">
        <f>'SO 01 SO 01_R1 Pol'!AO487</f>
        <v>0</v>
      </c>
    </row>
    <row r="22" spans="1:55" ht="12.75" customHeight="1" thickBot="1" x14ac:dyDescent="0.25">
      <c r="A22" s="199"/>
      <c r="B22" s="200" t="s">
        <v>109</v>
      </c>
      <c r="C22" s="201"/>
      <c r="D22" s="202" t="str">
        <f>B2</f>
        <v>SO 01</v>
      </c>
      <c r="E22" s="201"/>
      <c r="F22" s="201"/>
      <c r="G22" s="203"/>
      <c r="H22" s="204">
        <f>SUM(H21:H21)</f>
        <v>0</v>
      </c>
      <c r="I22" s="32"/>
      <c r="J22" s="32"/>
    </row>
    <row r="23" spans="1:55" ht="12.75" customHeight="1" thickBot="1" x14ac:dyDescent="0.25">
      <c r="A23" s="32"/>
      <c r="B23" s="32"/>
      <c r="C23" s="32"/>
      <c r="D23" s="32"/>
      <c r="E23" s="32"/>
      <c r="F23" s="32"/>
      <c r="G23" s="32"/>
      <c r="H23" s="205"/>
      <c r="I23" s="32"/>
      <c r="J23" s="32"/>
    </row>
    <row r="24" spans="1:55" ht="12.75" customHeight="1" x14ac:dyDescent="0.2">
      <c r="A24" s="215"/>
      <c r="B24" s="216"/>
      <c r="C24" s="216"/>
      <c r="D24" s="216"/>
      <c r="E24" s="217"/>
      <c r="F24" s="216"/>
      <c r="G24" s="216"/>
      <c r="H24" s="218" t="s">
        <v>61</v>
      </c>
      <c r="I24" s="32"/>
      <c r="J24" s="32"/>
      <c r="O24" s="35">
        <f>H25</f>
        <v>0</v>
      </c>
      <c r="P24" s="35">
        <f>H27</f>
        <v>0</v>
      </c>
    </row>
    <row r="25" spans="1:55" ht="12.75" customHeight="1" x14ac:dyDescent="0.2">
      <c r="A25" s="210" t="s">
        <v>62</v>
      </c>
      <c r="B25" s="206"/>
      <c r="C25" s="206"/>
      <c r="D25" s="206">
        <v>15</v>
      </c>
      <c r="E25" s="207" t="s">
        <v>63</v>
      </c>
      <c r="F25" s="206"/>
      <c r="G25" s="206"/>
      <c r="H25" s="213">
        <f>SUM(O21:O22)</f>
        <v>0</v>
      </c>
      <c r="I25" s="32"/>
      <c r="J25" s="32"/>
    </row>
    <row r="26" spans="1:55" ht="12.75" customHeight="1" x14ac:dyDescent="0.2">
      <c r="A26" s="211" t="s">
        <v>64</v>
      </c>
      <c r="B26" s="187"/>
      <c r="C26" s="187"/>
      <c r="D26" s="187">
        <v>15</v>
      </c>
      <c r="E26" s="208" t="s">
        <v>63</v>
      </c>
      <c r="F26" s="187"/>
      <c r="G26" s="187"/>
      <c r="H26" s="214">
        <f>H25*(D26/100)</f>
        <v>0</v>
      </c>
      <c r="I26" s="32"/>
      <c r="J26" s="32"/>
    </row>
    <row r="27" spans="1:55" ht="12.75" customHeight="1" x14ac:dyDescent="0.2">
      <c r="A27" s="211" t="s">
        <v>62</v>
      </c>
      <c r="B27" s="187"/>
      <c r="C27" s="187"/>
      <c r="D27" s="187">
        <v>21</v>
      </c>
      <c r="E27" s="208" t="s">
        <v>63</v>
      </c>
      <c r="F27" s="187"/>
      <c r="G27" s="187"/>
      <c r="H27" s="214">
        <f>SUM(P21:P22)</f>
        <v>0</v>
      </c>
      <c r="I27" s="32"/>
      <c r="J27" s="32"/>
    </row>
    <row r="28" spans="1:55" ht="12.75" customHeight="1" thickBot="1" x14ac:dyDescent="0.25">
      <c r="A28" s="212" t="s">
        <v>64</v>
      </c>
      <c r="B28" s="188"/>
      <c r="C28" s="188"/>
      <c r="D28" s="188">
        <v>21</v>
      </c>
      <c r="E28" s="209" t="s">
        <v>63</v>
      </c>
      <c r="F28" s="187"/>
      <c r="G28" s="187"/>
      <c r="H28" s="214">
        <f>H27*(D28/100)</f>
        <v>0</v>
      </c>
      <c r="I28" s="32"/>
      <c r="J28" s="32"/>
    </row>
    <row r="29" spans="1:55" ht="12.75" customHeight="1" thickBot="1" x14ac:dyDescent="0.25">
      <c r="A29" s="219" t="s">
        <v>110</v>
      </c>
      <c r="B29" s="220"/>
      <c r="C29" s="220"/>
      <c r="D29" s="220"/>
      <c r="E29" s="220"/>
      <c r="F29" s="221"/>
      <c r="G29" s="222"/>
      <c r="H29" s="223">
        <f>SUM(H25:H28)</f>
        <v>0</v>
      </c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26.25" thickBot="1" x14ac:dyDescent="0.25">
      <c r="A31" s="183" t="s">
        <v>146</v>
      </c>
      <c r="B31" s="184"/>
      <c r="C31" s="184"/>
      <c r="D31" s="250" t="s">
        <v>160</v>
      </c>
      <c r="E31" s="320" t="s">
        <v>161</v>
      </c>
      <c r="F31" s="320"/>
      <c r="G31" s="320"/>
      <c r="H31" s="320"/>
      <c r="I31" s="32"/>
      <c r="J31" s="32"/>
      <c r="BC31" s="319" t="str">
        <f>E31</f>
        <v>VÝSTAVBA GARÁŽOVÉ HALY - AREÁL DYKOVY ŠKOLKY - revize 1</v>
      </c>
    </row>
    <row r="32" spans="1:55" ht="12.75" customHeight="1" x14ac:dyDescent="0.2">
      <c r="A32" s="194" t="s">
        <v>147</v>
      </c>
      <c r="B32" s="195"/>
      <c r="C32" s="196"/>
      <c r="D32" s="196"/>
      <c r="E32" s="196"/>
      <c r="F32" s="196"/>
      <c r="G32" s="197"/>
      <c r="H32" s="198" t="s">
        <v>108</v>
      </c>
      <c r="I32" s="32"/>
      <c r="J32" s="32"/>
    </row>
    <row r="33" spans="1:10" ht="12.75" customHeight="1" x14ac:dyDescent="0.2">
      <c r="A33" s="192" t="s">
        <v>55</v>
      </c>
      <c r="B33" s="190" t="s">
        <v>70</v>
      </c>
      <c r="C33" s="189"/>
      <c r="D33" s="189"/>
      <c r="E33" s="189"/>
      <c r="F33" s="189"/>
      <c r="G33" s="191"/>
      <c r="H33" s="321">
        <f>'SO 01 SO 01_R1 Pol'!F8</f>
        <v>0</v>
      </c>
      <c r="I33" s="32"/>
      <c r="J33" s="32"/>
    </row>
    <row r="34" spans="1:10" ht="12.75" customHeight="1" x14ac:dyDescent="0.2">
      <c r="A34" s="192" t="s">
        <v>71</v>
      </c>
      <c r="B34" s="190" t="s">
        <v>72</v>
      </c>
      <c r="C34" s="189"/>
      <c r="D34" s="189"/>
      <c r="E34" s="189"/>
      <c r="F34" s="189"/>
      <c r="G34" s="191"/>
      <c r="H34" s="321">
        <f>'SO 01 SO 01_R1 Pol'!F27</f>
        <v>0</v>
      </c>
      <c r="I34" s="32"/>
      <c r="J34" s="32"/>
    </row>
    <row r="35" spans="1:10" ht="12.75" customHeight="1" x14ac:dyDescent="0.2">
      <c r="A35" s="192" t="s">
        <v>73</v>
      </c>
      <c r="B35" s="190" t="s">
        <v>74</v>
      </c>
      <c r="C35" s="189"/>
      <c r="D35" s="189"/>
      <c r="E35" s="189"/>
      <c r="F35" s="189"/>
      <c r="G35" s="191"/>
      <c r="H35" s="321">
        <f>'SO 01 SO 01_R1 Pol'!F81</f>
        <v>0</v>
      </c>
      <c r="I35" s="32"/>
      <c r="J35" s="32"/>
    </row>
    <row r="36" spans="1:10" ht="12.75" customHeight="1" x14ac:dyDescent="0.2">
      <c r="A36" s="192" t="s">
        <v>75</v>
      </c>
      <c r="B36" s="190" t="s">
        <v>76</v>
      </c>
      <c r="C36" s="189"/>
      <c r="D36" s="189"/>
      <c r="E36" s="189"/>
      <c r="F36" s="189"/>
      <c r="G36" s="191"/>
      <c r="H36" s="321">
        <f>'SO 01 SO 01_R1 Pol'!F105</f>
        <v>0</v>
      </c>
      <c r="I36" s="32"/>
      <c r="J36" s="32"/>
    </row>
    <row r="37" spans="1:10" ht="12.75" customHeight="1" x14ac:dyDescent="0.2">
      <c r="A37" s="192" t="s">
        <v>77</v>
      </c>
      <c r="B37" s="190" t="s">
        <v>78</v>
      </c>
      <c r="C37" s="189"/>
      <c r="D37" s="189"/>
      <c r="E37" s="189"/>
      <c r="F37" s="189"/>
      <c r="G37" s="191"/>
      <c r="H37" s="321">
        <f>'SO 01 SO 01_R1 Pol'!F150</f>
        <v>0</v>
      </c>
      <c r="I37" s="32"/>
      <c r="J37" s="32"/>
    </row>
    <row r="38" spans="1:10" ht="12.75" customHeight="1" x14ac:dyDescent="0.2">
      <c r="A38" s="192" t="s">
        <v>79</v>
      </c>
      <c r="B38" s="190" t="s">
        <v>80</v>
      </c>
      <c r="C38" s="189"/>
      <c r="D38" s="189"/>
      <c r="E38" s="189"/>
      <c r="F38" s="189"/>
      <c r="G38" s="191"/>
      <c r="H38" s="321">
        <f>'SO 01 SO 01_R1 Pol'!F220</f>
        <v>0</v>
      </c>
      <c r="I38" s="32"/>
      <c r="J38" s="32"/>
    </row>
    <row r="39" spans="1:10" ht="12.75" customHeight="1" x14ac:dyDescent="0.2">
      <c r="A39" s="192" t="s">
        <v>81</v>
      </c>
      <c r="B39" s="190" t="s">
        <v>82</v>
      </c>
      <c r="C39" s="189"/>
      <c r="D39" s="189"/>
      <c r="E39" s="189"/>
      <c r="F39" s="189"/>
      <c r="G39" s="191"/>
      <c r="H39" s="321">
        <f>'SO 01 SO 01_R1 Pol'!F292</f>
        <v>0</v>
      </c>
      <c r="I39" s="32"/>
      <c r="J39" s="32"/>
    </row>
    <row r="40" spans="1:10" ht="12.75" customHeight="1" x14ac:dyDescent="0.2">
      <c r="A40" s="192" t="s">
        <v>83</v>
      </c>
      <c r="B40" s="190" t="s">
        <v>84</v>
      </c>
      <c r="C40" s="189"/>
      <c r="D40" s="189"/>
      <c r="E40" s="189"/>
      <c r="F40" s="189"/>
      <c r="G40" s="191"/>
      <c r="H40" s="321">
        <f>'SO 01 SO 01_R1 Pol'!F309</f>
        <v>0</v>
      </c>
      <c r="I40" s="32"/>
      <c r="J40" s="32"/>
    </row>
    <row r="41" spans="1:10" ht="12.75" customHeight="1" x14ac:dyDescent="0.2">
      <c r="A41" s="192" t="s">
        <v>85</v>
      </c>
      <c r="B41" s="190" t="s">
        <v>86</v>
      </c>
      <c r="C41" s="189"/>
      <c r="D41" s="189"/>
      <c r="E41" s="189"/>
      <c r="F41" s="189"/>
      <c r="G41" s="191"/>
      <c r="H41" s="321">
        <f>'SO 01 SO 01_R1 Pol'!F325</f>
        <v>0</v>
      </c>
      <c r="I41" s="32"/>
      <c r="J41" s="32"/>
    </row>
    <row r="42" spans="1:10" ht="12.75" customHeight="1" x14ac:dyDescent="0.2">
      <c r="A42" s="192" t="s">
        <v>87</v>
      </c>
      <c r="B42" s="190" t="s">
        <v>88</v>
      </c>
      <c r="C42" s="189"/>
      <c r="D42" s="189"/>
      <c r="E42" s="189"/>
      <c r="F42" s="189"/>
      <c r="G42" s="191"/>
      <c r="H42" s="321">
        <f>'SO 01 SO 01_R1 Pol'!F331</f>
        <v>0</v>
      </c>
      <c r="I42" s="32"/>
      <c r="J42" s="32"/>
    </row>
    <row r="43" spans="1:10" ht="12.75" customHeight="1" x14ac:dyDescent="0.2">
      <c r="A43" s="192" t="s">
        <v>89</v>
      </c>
      <c r="B43" s="190" t="s">
        <v>90</v>
      </c>
      <c r="C43" s="189"/>
      <c r="D43" s="189"/>
      <c r="E43" s="189"/>
      <c r="F43" s="189"/>
      <c r="G43" s="191"/>
      <c r="H43" s="321">
        <f>'SO 01 SO 01_R1 Pol'!F384</f>
        <v>0</v>
      </c>
      <c r="I43" s="32"/>
      <c r="J43" s="32"/>
    </row>
    <row r="44" spans="1:10" ht="12.75" customHeight="1" x14ac:dyDescent="0.2">
      <c r="A44" s="192" t="s">
        <v>91</v>
      </c>
      <c r="B44" s="190" t="s">
        <v>92</v>
      </c>
      <c r="C44" s="189"/>
      <c r="D44" s="189"/>
      <c r="E44" s="189"/>
      <c r="F44" s="189"/>
      <c r="G44" s="191"/>
      <c r="H44" s="321">
        <f>'SO 01 SO 01_R1 Pol'!F422</f>
        <v>0</v>
      </c>
      <c r="I44" s="32"/>
      <c r="J44" s="32"/>
    </row>
    <row r="45" spans="1:10" ht="12.75" customHeight="1" x14ac:dyDescent="0.2">
      <c r="A45" s="192" t="s">
        <v>93</v>
      </c>
      <c r="B45" s="190" t="s">
        <v>94</v>
      </c>
      <c r="C45" s="189"/>
      <c r="D45" s="189"/>
      <c r="E45" s="189"/>
      <c r="F45" s="189"/>
      <c r="G45" s="191"/>
      <c r="H45" s="321">
        <f>'SO 01 SO 01_R1 Pol'!F435</f>
        <v>0</v>
      </c>
      <c r="I45" s="32"/>
      <c r="J45" s="32"/>
    </row>
    <row r="46" spans="1:10" ht="12.75" customHeight="1" x14ac:dyDescent="0.2">
      <c r="A46" s="192" t="s">
        <v>95</v>
      </c>
      <c r="B46" s="190" t="s">
        <v>96</v>
      </c>
      <c r="C46" s="189"/>
      <c r="D46" s="189"/>
      <c r="E46" s="189"/>
      <c r="F46" s="189"/>
      <c r="G46" s="191"/>
      <c r="H46" s="321">
        <f>'SO 01 SO 01_R1 Pol'!F463</f>
        <v>0</v>
      </c>
      <c r="I46" s="32"/>
      <c r="J46" s="32"/>
    </row>
    <row r="47" spans="1:10" ht="12.75" customHeight="1" x14ac:dyDescent="0.2">
      <c r="A47" s="192" t="s">
        <v>97</v>
      </c>
      <c r="B47" s="190" t="s">
        <v>98</v>
      </c>
      <c r="C47" s="189"/>
      <c r="D47" s="189"/>
      <c r="E47" s="189"/>
      <c r="F47" s="189"/>
      <c r="G47" s="191"/>
      <c r="H47" s="321">
        <f>'SO 01 SO 01_R1 Pol'!F482</f>
        <v>0</v>
      </c>
      <c r="I47" s="32"/>
      <c r="J47" s="32"/>
    </row>
    <row r="48" spans="1:10" ht="12.75" customHeight="1" thickBot="1" x14ac:dyDescent="0.25">
      <c r="A48" s="199"/>
      <c r="B48" s="200" t="s">
        <v>148</v>
      </c>
      <c r="C48" s="201"/>
      <c r="D48" s="202" t="str">
        <f>D31</f>
        <v>SO 01_R1</v>
      </c>
      <c r="E48" s="201"/>
      <c r="F48" s="201"/>
      <c r="G48" s="203"/>
      <c r="H48" s="322">
        <f>SUM(H33:H47)</f>
        <v>0</v>
      </c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125" sheet="1"/>
  <mergeCells count="4">
    <mergeCell ref="C2:F2"/>
    <mergeCell ref="A4:H4"/>
    <mergeCell ref="B7:G7"/>
    <mergeCell ref="E31:H3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225" t="s">
        <v>162</v>
      </c>
      <c r="B1" s="225"/>
      <c r="C1" s="252"/>
      <c r="D1" s="225"/>
      <c r="E1" s="225"/>
      <c r="F1" s="225"/>
      <c r="G1" s="225"/>
      <c r="AC1" t="s">
        <v>114</v>
      </c>
    </row>
    <row r="2" spans="1:60" ht="13.5" thickTop="1" x14ac:dyDescent="0.2">
      <c r="A2" s="231" t="s">
        <v>29</v>
      </c>
      <c r="B2" s="235" t="s">
        <v>40</v>
      </c>
      <c r="C2" s="253" t="s">
        <v>41</v>
      </c>
      <c r="D2" s="233"/>
      <c r="E2" s="232"/>
      <c r="F2" s="232"/>
      <c r="G2" s="234"/>
    </row>
    <row r="3" spans="1:60" x14ac:dyDescent="0.2">
      <c r="A3" s="229" t="s">
        <v>30</v>
      </c>
      <c r="B3" s="236" t="s">
        <v>58</v>
      </c>
      <c r="C3" s="254" t="s">
        <v>41</v>
      </c>
      <c r="D3" s="228"/>
      <c r="E3" s="227"/>
      <c r="F3" s="227"/>
      <c r="G3" s="230"/>
      <c r="AC3" s="8" t="s">
        <v>149</v>
      </c>
    </row>
    <row r="4" spans="1:60" ht="13.5" thickBot="1" x14ac:dyDescent="0.25">
      <c r="A4" s="237" t="s">
        <v>31</v>
      </c>
      <c r="B4" s="238" t="s">
        <v>160</v>
      </c>
      <c r="C4" s="255" t="s">
        <v>161</v>
      </c>
      <c r="D4" s="239"/>
      <c r="E4" s="240"/>
      <c r="F4" s="240"/>
      <c r="G4" s="241"/>
    </row>
    <row r="5" spans="1:60" ht="14.25" thickTop="1" thickBot="1" x14ac:dyDescent="0.25">
      <c r="C5" s="256"/>
      <c r="D5" s="224"/>
    </row>
    <row r="6" spans="1:60" ht="27" thickTop="1" thickBot="1" x14ac:dyDescent="0.25">
      <c r="A6" s="242" t="s">
        <v>32</v>
      </c>
      <c r="B6" s="245" t="s">
        <v>33</v>
      </c>
      <c r="C6" s="257" t="s">
        <v>34</v>
      </c>
      <c r="D6" s="244" t="s">
        <v>35</v>
      </c>
      <c r="E6" s="243" t="s">
        <v>36</v>
      </c>
      <c r="F6" s="246" t="s">
        <v>37</v>
      </c>
      <c r="G6" s="242" t="s">
        <v>38</v>
      </c>
      <c r="H6" s="301" t="s">
        <v>112</v>
      </c>
      <c r="I6" s="258" t="s">
        <v>113</v>
      </c>
      <c r="J6" s="54"/>
    </row>
    <row r="7" spans="1:60" x14ac:dyDescent="0.2">
      <c r="A7" s="302"/>
      <c r="B7" s="303" t="s">
        <v>115</v>
      </c>
      <c r="C7" s="304" t="s">
        <v>116</v>
      </c>
      <c r="D7" s="305"/>
      <c r="E7" s="306"/>
      <c r="F7" s="307"/>
      <c r="G7" s="307"/>
      <c r="H7" s="308"/>
      <c r="I7" s="309"/>
    </row>
    <row r="8" spans="1:60" x14ac:dyDescent="0.2">
      <c r="A8" s="296" t="s">
        <v>117</v>
      </c>
      <c r="B8" s="259" t="s">
        <v>55</v>
      </c>
      <c r="C8" s="285" t="s">
        <v>70</v>
      </c>
      <c r="D8" s="262"/>
      <c r="E8" s="267"/>
      <c r="F8" s="272">
        <f>SUM(G9:G26)</f>
        <v>0</v>
      </c>
      <c r="G8" s="273"/>
      <c r="H8" s="274"/>
      <c r="I8" s="299"/>
      <c r="AE8" t="s">
        <v>118</v>
      </c>
    </row>
    <row r="9" spans="1:60" outlineLevel="1" x14ac:dyDescent="0.2">
      <c r="A9" s="297">
        <v>1</v>
      </c>
      <c r="B9" s="260" t="s">
        <v>55</v>
      </c>
      <c r="C9" s="286" t="s">
        <v>163</v>
      </c>
      <c r="D9" s="263"/>
      <c r="E9" s="268">
        <v>0</v>
      </c>
      <c r="F9" s="275"/>
      <c r="G9" s="276">
        <f>ROUND(E9*F9,2)</f>
        <v>0</v>
      </c>
      <c r="H9" s="277"/>
      <c r="I9" s="300" t="s">
        <v>164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 t="s">
        <v>165</v>
      </c>
      <c r="AF9" s="32">
        <v>1</v>
      </c>
      <c r="AG9" s="32"/>
      <c r="AH9" s="32"/>
      <c r="AI9" s="32"/>
      <c r="AJ9" s="32"/>
      <c r="AK9" s="32"/>
      <c r="AL9" s="32"/>
      <c r="AM9" s="32">
        <v>21</v>
      </c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</row>
    <row r="10" spans="1:60" ht="45" outlineLevel="1" x14ac:dyDescent="0.2">
      <c r="A10" s="298"/>
      <c r="B10" s="261"/>
      <c r="C10" s="289" t="s">
        <v>166</v>
      </c>
      <c r="D10" s="266"/>
      <c r="E10" s="271"/>
      <c r="F10" s="276"/>
      <c r="G10" s="276"/>
      <c r="H10" s="277"/>
      <c r="I10" s="300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outlineLevel="1" x14ac:dyDescent="0.2">
      <c r="A11" s="298"/>
      <c r="B11" s="261"/>
      <c r="C11" s="289" t="s">
        <v>167</v>
      </c>
      <c r="D11" s="266"/>
      <c r="E11" s="271"/>
      <c r="F11" s="276"/>
      <c r="G11" s="276"/>
      <c r="H11" s="277"/>
      <c r="I11" s="300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ht="22.5" outlineLevel="1" x14ac:dyDescent="0.2">
      <c r="A12" s="298"/>
      <c r="B12" s="261"/>
      <c r="C12" s="289" t="s">
        <v>168</v>
      </c>
      <c r="D12" s="266"/>
      <c r="E12" s="271"/>
      <c r="F12" s="276"/>
      <c r="G12" s="276"/>
      <c r="H12" s="277"/>
      <c r="I12" s="300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ht="33.75" outlineLevel="1" x14ac:dyDescent="0.2">
      <c r="A13" s="298"/>
      <c r="B13" s="261"/>
      <c r="C13" s="289" t="s">
        <v>169</v>
      </c>
      <c r="D13" s="266"/>
      <c r="E13" s="271"/>
      <c r="F13" s="276"/>
      <c r="G13" s="276"/>
      <c r="H13" s="277"/>
      <c r="I13" s="300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ht="22.5" outlineLevel="1" x14ac:dyDescent="0.2">
      <c r="A14" s="298"/>
      <c r="B14" s="261"/>
      <c r="C14" s="289" t="s">
        <v>170</v>
      </c>
      <c r="D14" s="266"/>
      <c r="E14" s="271"/>
      <c r="F14" s="276"/>
      <c r="G14" s="276"/>
      <c r="H14" s="277"/>
      <c r="I14" s="300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</row>
    <row r="15" spans="1:60" ht="22.5" outlineLevel="1" x14ac:dyDescent="0.2">
      <c r="A15" s="298"/>
      <c r="B15" s="261"/>
      <c r="C15" s="289" t="s">
        <v>171</v>
      </c>
      <c r="D15" s="266"/>
      <c r="E15" s="271"/>
      <c r="F15" s="276"/>
      <c r="G15" s="276"/>
      <c r="H15" s="277"/>
      <c r="I15" s="300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</row>
    <row r="16" spans="1:60" ht="33.75" outlineLevel="1" x14ac:dyDescent="0.2">
      <c r="A16" s="298"/>
      <c r="B16" s="261"/>
      <c r="C16" s="289" t="s">
        <v>172</v>
      </c>
      <c r="D16" s="266"/>
      <c r="E16" s="271"/>
      <c r="F16" s="276"/>
      <c r="G16" s="276"/>
      <c r="H16" s="277"/>
      <c r="I16" s="300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ht="22.5" outlineLevel="1" x14ac:dyDescent="0.2">
      <c r="A17" s="298"/>
      <c r="B17" s="261"/>
      <c r="C17" s="289" t="s">
        <v>173</v>
      </c>
      <c r="D17" s="266"/>
      <c r="E17" s="271"/>
      <c r="F17" s="276"/>
      <c r="G17" s="276"/>
      <c r="H17" s="277"/>
      <c r="I17" s="300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</row>
    <row r="18" spans="1:60" ht="22.5" outlineLevel="1" x14ac:dyDescent="0.2">
      <c r="A18" s="298"/>
      <c r="B18" s="261"/>
      <c r="C18" s="289" t="s">
        <v>174</v>
      </c>
      <c r="D18" s="266"/>
      <c r="E18" s="271"/>
      <c r="F18" s="276"/>
      <c r="G18" s="276"/>
      <c r="H18" s="277"/>
      <c r="I18" s="300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ht="33.75" outlineLevel="1" x14ac:dyDescent="0.2">
      <c r="A19" s="298"/>
      <c r="B19" s="261"/>
      <c r="C19" s="289" t="s">
        <v>175</v>
      </c>
      <c r="D19" s="266"/>
      <c r="E19" s="271"/>
      <c r="F19" s="276"/>
      <c r="G19" s="276"/>
      <c r="H19" s="277"/>
      <c r="I19" s="300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</row>
    <row r="20" spans="1:60" ht="45" outlineLevel="1" x14ac:dyDescent="0.2">
      <c r="A20" s="298"/>
      <c r="B20" s="261"/>
      <c r="C20" s="289" t="s">
        <v>176</v>
      </c>
      <c r="D20" s="266"/>
      <c r="E20" s="271"/>
      <c r="F20" s="276"/>
      <c r="G20" s="276"/>
      <c r="H20" s="277"/>
      <c r="I20" s="300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</row>
    <row r="21" spans="1:60" outlineLevel="1" x14ac:dyDescent="0.2">
      <c r="A21" s="298"/>
      <c r="B21" s="261"/>
      <c r="C21" s="289" t="s">
        <v>177</v>
      </c>
      <c r="D21" s="266"/>
      <c r="E21" s="271"/>
      <c r="F21" s="276"/>
      <c r="G21" s="276"/>
      <c r="H21" s="277"/>
      <c r="I21" s="300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ht="22.5" outlineLevel="1" x14ac:dyDescent="0.2">
      <c r="A22" s="298"/>
      <c r="B22" s="261"/>
      <c r="C22" s="289" t="s">
        <v>178</v>
      </c>
      <c r="D22" s="266"/>
      <c r="E22" s="271"/>
      <c r="F22" s="276"/>
      <c r="G22" s="276"/>
      <c r="H22" s="277"/>
      <c r="I22" s="300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outlineLevel="1" x14ac:dyDescent="0.2">
      <c r="A23" s="298"/>
      <c r="B23" s="261"/>
      <c r="C23" s="289" t="s">
        <v>179</v>
      </c>
      <c r="D23" s="266"/>
      <c r="E23" s="271"/>
      <c r="F23" s="276"/>
      <c r="G23" s="276"/>
      <c r="H23" s="277"/>
      <c r="I23" s="300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outlineLevel="1" x14ac:dyDescent="0.2">
      <c r="A24" s="298"/>
      <c r="B24" s="261"/>
      <c r="C24" s="289" t="s">
        <v>180</v>
      </c>
      <c r="D24" s="266"/>
      <c r="E24" s="271"/>
      <c r="F24" s="276"/>
      <c r="G24" s="276"/>
      <c r="H24" s="277"/>
      <c r="I24" s="300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</row>
    <row r="25" spans="1:60" ht="22.5" outlineLevel="1" x14ac:dyDescent="0.2">
      <c r="A25" s="298"/>
      <c r="B25" s="261"/>
      <c r="C25" s="289" t="s">
        <v>181</v>
      </c>
      <c r="D25" s="266"/>
      <c r="E25" s="271"/>
      <c r="F25" s="276"/>
      <c r="G25" s="276"/>
      <c r="H25" s="277"/>
      <c r="I25" s="300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outlineLevel="1" x14ac:dyDescent="0.2">
      <c r="A26" s="298"/>
      <c r="B26" s="261"/>
      <c r="C26" s="288"/>
      <c r="D26" s="265"/>
      <c r="E26" s="270"/>
      <c r="F26" s="280"/>
      <c r="G26" s="281"/>
      <c r="H26" s="277"/>
      <c r="I26" s="300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</row>
    <row r="27" spans="1:60" x14ac:dyDescent="0.2">
      <c r="A27" s="296" t="s">
        <v>117</v>
      </c>
      <c r="B27" s="259" t="s">
        <v>71</v>
      </c>
      <c r="C27" s="285" t="s">
        <v>72</v>
      </c>
      <c r="D27" s="262"/>
      <c r="E27" s="267"/>
      <c r="F27" s="282">
        <f>SUM(G28:G80)</f>
        <v>0</v>
      </c>
      <c r="G27" s="283"/>
      <c r="H27" s="274"/>
      <c r="I27" s="299"/>
      <c r="AE27" t="s">
        <v>118</v>
      </c>
    </row>
    <row r="28" spans="1:60" outlineLevel="1" x14ac:dyDescent="0.2">
      <c r="A28" s="298"/>
      <c r="B28" s="324" t="s">
        <v>182</v>
      </c>
      <c r="C28" s="332"/>
      <c r="D28" s="326"/>
      <c r="E28" s="327"/>
      <c r="F28" s="329"/>
      <c r="G28" s="330"/>
      <c r="H28" s="277"/>
      <c r="I28" s="300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>
        <v>0</v>
      </c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outlineLevel="1" x14ac:dyDescent="0.2">
      <c r="A29" s="298"/>
      <c r="B29" s="325" t="s">
        <v>183</v>
      </c>
      <c r="C29" s="333"/>
      <c r="D29" s="334"/>
      <c r="E29" s="335"/>
      <c r="F29" s="336"/>
      <c r="G29" s="331"/>
      <c r="H29" s="277"/>
      <c r="I29" s="300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 t="s">
        <v>184</v>
      </c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</row>
    <row r="30" spans="1:60" outlineLevel="1" x14ac:dyDescent="0.2">
      <c r="A30" s="298"/>
      <c r="B30" s="325" t="s">
        <v>185</v>
      </c>
      <c r="C30" s="333"/>
      <c r="D30" s="334"/>
      <c r="E30" s="335"/>
      <c r="F30" s="336"/>
      <c r="G30" s="331"/>
      <c r="H30" s="277"/>
      <c r="I30" s="300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>
        <v>1</v>
      </c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</row>
    <row r="31" spans="1:60" outlineLevel="1" x14ac:dyDescent="0.2">
      <c r="A31" s="297">
        <v>2</v>
      </c>
      <c r="B31" s="260" t="s">
        <v>186</v>
      </c>
      <c r="C31" s="286" t="s">
        <v>187</v>
      </c>
      <c r="D31" s="263" t="s">
        <v>159</v>
      </c>
      <c r="E31" s="268">
        <v>86.042079999999999</v>
      </c>
      <c r="F31" s="275"/>
      <c r="G31" s="276">
        <f>ROUND(E31*F31,2)</f>
        <v>0</v>
      </c>
      <c r="H31" s="277" t="s">
        <v>188</v>
      </c>
      <c r="I31" s="300" t="s">
        <v>122</v>
      </c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 t="s">
        <v>123</v>
      </c>
      <c r="AF31" s="32"/>
      <c r="AG31" s="32"/>
      <c r="AH31" s="32"/>
      <c r="AI31" s="32"/>
      <c r="AJ31" s="32"/>
      <c r="AK31" s="32"/>
      <c r="AL31" s="32"/>
      <c r="AM31" s="32">
        <v>21</v>
      </c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outlineLevel="1" x14ac:dyDescent="0.2">
      <c r="A32" s="298"/>
      <c r="B32" s="261"/>
      <c r="C32" s="289" t="s">
        <v>189</v>
      </c>
      <c r="D32" s="266"/>
      <c r="E32" s="271"/>
      <c r="F32" s="276"/>
      <c r="G32" s="276"/>
      <c r="H32" s="277"/>
      <c r="I32" s="300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outlineLevel="1" x14ac:dyDescent="0.2">
      <c r="A33" s="298"/>
      <c r="B33" s="261"/>
      <c r="C33" s="289" t="s">
        <v>190</v>
      </c>
      <c r="D33" s="266"/>
      <c r="E33" s="271">
        <v>86.042079999999999</v>
      </c>
      <c r="F33" s="276"/>
      <c r="G33" s="276"/>
      <c r="H33" s="277"/>
      <c r="I33" s="300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outlineLevel="1" x14ac:dyDescent="0.2">
      <c r="A34" s="298"/>
      <c r="B34" s="261"/>
      <c r="C34" s="288"/>
      <c r="D34" s="265"/>
      <c r="E34" s="270"/>
      <c r="F34" s="280"/>
      <c r="G34" s="281"/>
      <c r="H34" s="277"/>
      <c r="I34" s="300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</row>
    <row r="35" spans="1:60" outlineLevel="1" x14ac:dyDescent="0.2">
      <c r="A35" s="298"/>
      <c r="B35" s="325" t="s">
        <v>191</v>
      </c>
      <c r="C35" s="333"/>
      <c r="D35" s="334"/>
      <c r="E35" s="335"/>
      <c r="F35" s="336"/>
      <c r="G35" s="331"/>
      <c r="H35" s="277"/>
      <c r="I35" s="300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>
        <v>0</v>
      </c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ht="22.5" outlineLevel="1" x14ac:dyDescent="0.2">
      <c r="A36" s="298"/>
      <c r="B36" s="325" t="s">
        <v>192</v>
      </c>
      <c r="C36" s="333"/>
      <c r="D36" s="334"/>
      <c r="E36" s="335"/>
      <c r="F36" s="336"/>
      <c r="G36" s="331"/>
      <c r="H36" s="277"/>
      <c r="I36" s="300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 t="s">
        <v>184</v>
      </c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251" t="str">
        <f>B36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36" s="32"/>
      <c r="BB36" s="32"/>
      <c r="BC36" s="32"/>
      <c r="BD36" s="32"/>
      <c r="BE36" s="32"/>
      <c r="BF36" s="32"/>
      <c r="BG36" s="32"/>
      <c r="BH36" s="32"/>
    </row>
    <row r="37" spans="1:60" outlineLevel="1" x14ac:dyDescent="0.2">
      <c r="A37" s="297">
        <v>3</v>
      </c>
      <c r="B37" s="260" t="s">
        <v>193</v>
      </c>
      <c r="C37" s="286" t="s">
        <v>194</v>
      </c>
      <c r="D37" s="263" t="s">
        <v>159</v>
      </c>
      <c r="E37" s="268">
        <v>7.1680000000000001</v>
      </c>
      <c r="F37" s="275"/>
      <c r="G37" s="276">
        <f>ROUND(E37*F37,2)</f>
        <v>0</v>
      </c>
      <c r="H37" s="277" t="s">
        <v>188</v>
      </c>
      <c r="I37" s="300" t="s">
        <v>122</v>
      </c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 t="s">
        <v>123</v>
      </c>
      <c r="AF37" s="32"/>
      <c r="AG37" s="32"/>
      <c r="AH37" s="32"/>
      <c r="AI37" s="32"/>
      <c r="AJ37" s="32"/>
      <c r="AK37" s="32"/>
      <c r="AL37" s="32"/>
      <c r="AM37" s="32">
        <v>21</v>
      </c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outlineLevel="1" x14ac:dyDescent="0.2">
      <c r="A38" s="298"/>
      <c r="B38" s="261"/>
      <c r="C38" s="289" t="s">
        <v>189</v>
      </c>
      <c r="D38" s="266"/>
      <c r="E38" s="271"/>
      <c r="F38" s="276"/>
      <c r="G38" s="276"/>
      <c r="H38" s="277"/>
      <c r="I38" s="300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outlineLevel="1" x14ac:dyDescent="0.2">
      <c r="A39" s="298"/>
      <c r="B39" s="261"/>
      <c r="C39" s="289" t="s">
        <v>195</v>
      </c>
      <c r="D39" s="266"/>
      <c r="E39" s="271">
        <v>7.1680000000000001</v>
      </c>
      <c r="F39" s="276"/>
      <c r="G39" s="276"/>
      <c r="H39" s="277"/>
      <c r="I39" s="300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outlineLevel="1" x14ac:dyDescent="0.2">
      <c r="A40" s="298"/>
      <c r="B40" s="261"/>
      <c r="C40" s="288"/>
      <c r="D40" s="265"/>
      <c r="E40" s="270"/>
      <c r="F40" s="280"/>
      <c r="G40" s="281"/>
      <c r="H40" s="277"/>
      <c r="I40" s="300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outlineLevel="1" x14ac:dyDescent="0.2">
      <c r="A41" s="298"/>
      <c r="B41" s="325" t="s">
        <v>196</v>
      </c>
      <c r="C41" s="333"/>
      <c r="D41" s="334"/>
      <c r="E41" s="335"/>
      <c r="F41" s="336"/>
      <c r="G41" s="331"/>
      <c r="H41" s="277"/>
      <c r="I41" s="300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>
        <v>0</v>
      </c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ht="22.5" outlineLevel="1" x14ac:dyDescent="0.2">
      <c r="A42" s="298"/>
      <c r="B42" s="325" t="s">
        <v>197</v>
      </c>
      <c r="C42" s="333"/>
      <c r="D42" s="334"/>
      <c r="E42" s="335"/>
      <c r="F42" s="336"/>
      <c r="G42" s="331"/>
      <c r="H42" s="277"/>
      <c r="I42" s="300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 t="s">
        <v>184</v>
      </c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251" t="str">
        <f>B42</f>
        <v>zapažených i nezapažených s urovnáním dna do předepsaného profilu a spádu, s přehozením výkopku na přilehlém terénu na vzdálenost do 3 m od podélné osy rýhy nebo s naložením výkopku na dopravní prostředek.</v>
      </c>
      <c r="BA42" s="32"/>
      <c r="BB42" s="32"/>
      <c r="BC42" s="32"/>
      <c r="BD42" s="32"/>
      <c r="BE42" s="32"/>
      <c r="BF42" s="32"/>
      <c r="BG42" s="32"/>
      <c r="BH42" s="32"/>
    </row>
    <row r="43" spans="1:60" outlineLevel="1" x14ac:dyDescent="0.2">
      <c r="A43" s="297">
        <v>4</v>
      </c>
      <c r="B43" s="260" t="s">
        <v>198</v>
      </c>
      <c r="C43" s="286" t="s">
        <v>194</v>
      </c>
      <c r="D43" s="263" t="s">
        <v>159</v>
      </c>
      <c r="E43" s="268">
        <v>6.8624999999999998</v>
      </c>
      <c r="F43" s="275"/>
      <c r="G43" s="276">
        <f>ROUND(E43*F43,2)</f>
        <v>0</v>
      </c>
      <c r="H43" s="277" t="s">
        <v>188</v>
      </c>
      <c r="I43" s="300" t="s">
        <v>122</v>
      </c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 t="s">
        <v>123</v>
      </c>
      <c r="AF43" s="32"/>
      <c r="AG43" s="32"/>
      <c r="AH43" s="32"/>
      <c r="AI43" s="32"/>
      <c r="AJ43" s="32"/>
      <c r="AK43" s="32"/>
      <c r="AL43" s="32"/>
      <c r="AM43" s="32">
        <v>21</v>
      </c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outlineLevel="1" x14ac:dyDescent="0.2">
      <c r="A44" s="298"/>
      <c r="B44" s="261"/>
      <c r="C44" s="289" t="s">
        <v>189</v>
      </c>
      <c r="D44" s="266"/>
      <c r="E44" s="271"/>
      <c r="F44" s="276"/>
      <c r="G44" s="276"/>
      <c r="H44" s="277"/>
      <c r="I44" s="300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</row>
    <row r="45" spans="1:60" outlineLevel="1" x14ac:dyDescent="0.2">
      <c r="A45" s="298"/>
      <c r="B45" s="261"/>
      <c r="C45" s="289" t="s">
        <v>199</v>
      </c>
      <c r="D45" s="266"/>
      <c r="E45" s="271">
        <v>6.8624999999999998</v>
      </c>
      <c r="F45" s="276"/>
      <c r="G45" s="276"/>
      <c r="H45" s="277"/>
      <c r="I45" s="300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</row>
    <row r="46" spans="1:60" outlineLevel="1" x14ac:dyDescent="0.2">
      <c r="A46" s="298"/>
      <c r="B46" s="261"/>
      <c r="C46" s="288"/>
      <c r="D46" s="265"/>
      <c r="E46" s="270"/>
      <c r="F46" s="280"/>
      <c r="G46" s="281"/>
      <c r="H46" s="277"/>
      <c r="I46" s="300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outlineLevel="1" x14ac:dyDescent="0.2">
      <c r="A47" s="298"/>
      <c r="B47" s="325" t="s">
        <v>200</v>
      </c>
      <c r="C47" s="333"/>
      <c r="D47" s="334"/>
      <c r="E47" s="335"/>
      <c r="F47" s="336"/>
      <c r="G47" s="331"/>
      <c r="H47" s="277"/>
      <c r="I47" s="300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>
        <v>0</v>
      </c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outlineLevel="1" x14ac:dyDescent="0.2">
      <c r="A48" s="298"/>
      <c r="B48" s="325" t="s">
        <v>201</v>
      </c>
      <c r="C48" s="333"/>
      <c r="D48" s="334"/>
      <c r="E48" s="335"/>
      <c r="F48" s="336"/>
      <c r="G48" s="331"/>
      <c r="H48" s="277"/>
      <c r="I48" s="300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 t="s">
        <v>184</v>
      </c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</row>
    <row r="49" spans="1:60" outlineLevel="1" x14ac:dyDescent="0.2">
      <c r="A49" s="297">
        <v>5</v>
      </c>
      <c r="B49" s="260" t="s">
        <v>202</v>
      </c>
      <c r="C49" s="286" t="s">
        <v>203</v>
      </c>
      <c r="D49" s="263" t="s">
        <v>159</v>
      </c>
      <c r="E49" s="268">
        <v>100.07258</v>
      </c>
      <c r="F49" s="275"/>
      <c r="G49" s="276">
        <f>ROUND(E49*F49,2)</f>
        <v>0</v>
      </c>
      <c r="H49" s="277" t="s">
        <v>188</v>
      </c>
      <c r="I49" s="300" t="s">
        <v>122</v>
      </c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 t="s">
        <v>123</v>
      </c>
      <c r="AF49" s="32"/>
      <c r="AG49" s="32"/>
      <c r="AH49" s="32"/>
      <c r="AI49" s="32"/>
      <c r="AJ49" s="32"/>
      <c r="AK49" s="32"/>
      <c r="AL49" s="32"/>
      <c r="AM49" s="32">
        <v>21</v>
      </c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outlineLevel="1" x14ac:dyDescent="0.2">
      <c r="A50" s="298"/>
      <c r="B50" s="261"/>
      <c r="C50" s="289" t="s">
        <v>189</v>
      </c>
      <c r="D50" s="266"/>
      <c r="E50" s="271"/>
      <c r="F50" s="276"/>
      <c r="G50" s="276"/>
      <c r="H50" s="277"/>
      <c r="I50" s="300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</row>
    <row r="51" spans="1:60" outlineLevel="1" x14ac:dyDescent="0.2">
      <c r="A51" s="298"/>
      <c r="B51" s="261"/>
      <c r="C51" s="289" t="s">
        <v>190</v>
      </c>
      <c r="D51" s="266"/>
      <c r="E51" s="271">
        <v>86.042079999999999</v>
      </c>
      <c r="F51" s="276"/>
      <c r="G51" s="276"/>
      <c r="H51" s="277"/>
      <c r="I51" s="300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outlineLevel="1" x14ac:dyDescent="0.2">
      <c r="A52" s="298"/>
      <c r="B52" s="261"/>
      <c r="C52" s="289" t="s">
        <v>189</v>
      </c>
      <c r="D52" s="266"/>
      <c r="E52" s="271"/>
      <c r="F52" s="276"/>
      <c r="G52" s="276"/>
      <c r="H52" s="277"/>
      <c r="I52" s="300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60" outlineLevel="1" x14ac:dyDescent="0.2">
      <c r="A53" s="298"/>
      <c r="B53" s="261"/>
      <c r="C53" s="289" t="s">
        <v>199</v>
      </c>
      <c r="D53" s="266"/>
      <c r="E53" s="271">
        <v>6.8624999999999998</v>
      </c>
      <c r="F53" s="276"/>
      <c r="G53" s="276"/>
      <c r="H53" s="277"/>
      <c r="I53" s="300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</row>
    <row r="54" spans="1:60" outlineLevel="1" x14ac:dyDescent="0.2">
      <c r="A54" s="298"/>
      <c r="B54" s="261"/>
      <c r="C54" s="289" t="s">
        <v>189</v>
      </c>
      <c r="D54" s="266"/>
      <c r="E54" s="271"/>
      <c r="F54" s="276"/>
      <c r="G54" s="276"/>
      <c r="H54" s="277"/>
      <c r="I54" s="300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</row>
    <row r="55" spans="1:60" outlineLevel="1" x14ac:dyDescent="0.2">
      <c r="A55" s="298"/>
      <c r="B55" s="261"/>
      <c r="C55" s="289" t="s">
        <v>195</v>
      </c>
      <c r="D55" s="266"/>
      <c r="E55" s="271">
        <v>7.1680000000000001</v>
      </c>
      <c r="F55" s="276"/>
      <c r="G55" s="276"/>
      <c r="H55" s="277"/>
      <c r="I55" s="300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</row>
    <row r="56" spans="1:60" outlineLevel="1" x14ac:dyDescent="0.2">
      <c r="A56" s="298"/>
      <c r="B56" s="261"/>
      <c r="C56" s="288"/>
      <c r="D56" s="265"/>
      <c r="E56" s="270"/>
      <c r="F56" s="280"/>
      <c r="G56" s="281"/>
      <c r="H56" s="277"/>
      <c r="I56" s="300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</row>
    <row r="57" spans="1:60" outlineLevel="1" x14ac:dyDescent="0.2">
      <c r="A57" s="298"/>
      <c r="B57" s="325" t="s">
        <v>204</v>
      </c>
      <c r="C57" s="333"/>
      <c r="D57" s="334"/>
      <c r="E57" s="335"/>
      <c r="F57" s="336"/>
      <c r="G57" s="331"/>
      <c r="H57" s="277"/>
      <c r="I57" s="300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>
        <v>0</v>
      </c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</row>
    <row r="58" spans="1:60" outlineLevel="1" x14ac:dyDescent="0.2">
      <c r="A58" s="298"/>
      <c r="B58" s="325" t="s">
        <v>205</v>
      </c>
      <c r="C58" s="333"/>
      <c r="D58" s="334"/>
      <c r="E58" s="335"/>
      <c r="F58" s="336"/>
      <c r="G58" s="331"/>
      <c r="H58" s="277"/>
      <c r="I58" s="300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 t="s">
        <v>184</v>
      </c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</row>
    <row r="59" spans="1:60" outlineLevel="1" x14ac:dyDescent="0.2">
      <c r="A59" s="297">
        <v>6</v>
      </c>
      <c r="B59" s="260" t="s">
        <v>206</v>
      </c>
      <c r="C59" s="286" t="s">
        <v>207</v>
      </c>
      <c r="D59" s="263" t="s">
        <v>159</v>
      </c>
      <c r="E59" s="268">
        <v>100.07258</v>
      </c>
      <c r="F59" s="275"/>
      <c r="G59" s="276">
        <f>ROUND(E59*F59,2)</f>
        <v>0</v>
      </c>
      <c r="H59" s="277" t="s">
        <v>208</v>
      </c>
      <c r="I59" s="300" t="s">
        <v>122</v>
      </c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 t="s">
        <v>123</v>
      </c>
      <c r="AF59" s="32"/>
      <c r="AG59" s="32"/>
      <c r="AH59" s="32"/>
      <c r="AI59" s="32"/>
      <c r="AJ59" s="32"/>
      <c r="AK59" s="32"/>
      <c r="AL59" s="32"/>
      <c r="AM59" s="32">
        <v>21</v>
      </c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</row>
    <row r="60" spans="1:60" outlineLevel="1" x14ac:dyDescent="0.2">
      <c r="A60" s="298"/>
      <c r="B60" s="261"/>
      <c r="C60" s="289" t="s">
        <v>189</v>
      </c>
      <c r="D60" s="266"/>
      <c r="E60" s="271"/>
      <c r="F60" s="276"/>
      <c r="G60" s="276"/>
      <c r="H60" s="277"/>
      <c r="I60" s="300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</row>
    <row r="61" spans="1:60" outlineLevel="1" x14ac:dyDescent="0.2">
      <c r="A61" s="298"/>
      <c r="B61" s="261"/>
      <c r="C61" s="289" t="s">
        <v>190</v>
      </c>
      <c r="D61" s="266"/>
      <c r="E61" s="271">
        <v>86.042079999999999</v>
      </c>
      <c r="F61" s="276"/>
      <c r="G61" s="276"/>
      <c r="H61" s="277"/>
      <c r="I61" s="300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</row>
    <row r="62" spans="1:60" outlineLevel="1" x14ac:dyDescent="0.2">
      <c r="A62" s="298"/>
      <c r="B62" s="261"/>
      <c r="C62" s="289" t="s">
        <v>189</v>
      </c>
      <c r="D62" s="266"/>
      <c r="E62" s="271"/>
      <c r="F62" s="276"/>
      <c r="G62" s="276"/>
      <c r="H62" s="277"/>
      <c r="I62" s="300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</row>
    <row r="63" spans="1:60" outlineLevel="1" x14ac:dyDescent="0.2">
      <c r="A63" s="298"/>
      <c r="B63" s="261"/>
      <c r="C63" s="289" t="s">
        <v>199</v>
      </c>
      <c r="D63" s="266"/>
      <c r="E63" s="271">
        <v>6.8624999999999998</v>
      </c>
      <c r="F63" s="276"/>
      <c r="G63" s="276"/>
      <c r="H63" s="277"/>
      <c r="I63" s="300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</row>
    <row r="64" spans="1:60" outlineLevel="1" x14ac:dyDescent="0.2">
      <c r="A64" s="298"/>
      <c r="B64" s="261"/>
      <c r="C64" s="289" t="s">
        <v>189</v>
      </c>
      <c r="D64" s="266"/>
      <c r="E64" s="271"/>
      <c r="F64" s="276"/>
      <c r="G64" s="276"/>
      <c r="H64" s="277"/>
      <c r="I64" s="300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</row>
    <row r="65" spans="1:60" outlineLevel="1" x14ac:dyDescent="0.2">
      <c r="A65" s="298"/>
      <c r="B65" s="261"/>
      <c r="C65" s="289" t="s">
        <v>195</v>
      </c>
      <c r="D65" s="266"/>
      <c r="E65" s="271">
        <v>7.1680000000000001</v>
      </c>
      <c r="F65" s="276"/>
      <c r="G65" s="276"/>
      <c r="H65" s="277"/>
      <c r="I65" s="300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</row>
    <row r="66" spans="1:60" outlineLevel="1" x14ac:dyDescent="0.2">
      <c r="A66" s="298"/>
      <c r="B66" s="261"/>
      <c r="C66" s="288"/>
      <c r="D66" s="265"/>
      <c r="E66" s="270"/>
      <c r="F66" s="280"/>
      <c r="G66" s="281"/>
      <c r="H66" s="277"/>
      <c r="I66" s="300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</row>
    <row r="67" spans="1:60" outlineLevel="1" x14ac:dyDescent="0.2">
      <c r="A67" s="298"/>
      <c r="B67" s="325" t="s">
        <v>209</v>
      </c>
      <c r="C67" s="333"/>
      <c r="D67" s="334"/>
      <c r="E67" s="335"/>
      <c r="F67" s="336"/>
      <c r="G67" s="331"/>
      <c r="H67" s="277"/>
      <c r="I67" s="300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>
        <v>0</v>
      </c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</row>
    <row r="68" spans="1:60" outlineLevel="1" x14ac:dyDescent="0.2">
      <c r="A68" s="298"/>
      <c r="B68" s="325" t="s">
        <v>210</v>
      </c>
      <c r="C68" s="333"/>
      <c r="D68" s="334"/>
      <c r="E68" s="335"/>
      <c r="F68" s="336"/>
      <c r="G68" s="331"/>
      <c r="H68" s="277"/>
      <c r="I68" s="300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 t="s">
        <v>184</v>
      </c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</row>
    <row r="69" spans="1:60" outlineLevel="1" x14ac:dyDescent="0.2">
      <c r="A69" s="297">
        <v>7</v>
      </c>
      <c r="B69" s="260" t="s">
        <v>211</v>
      </c>
      <c r="C69" s="286" t="s">
        <v>212</v>
      </c>
      <c r="D69" s="263" t="s">
        <v>213</v>
      </c>
      <c r="E69" s="268">
        <v>215.1052</v>
      </c>
      <c r="F69" s="275"/>
      <c r="G69" s="276">
        <f>ROUND(E69*F69,2)</f>
        <v>0</v>
      </c>
      <c r="H69" s="277" t="s">
        <v>188</v>
      </c>
      <c r="I69" s="300" t="s">
        <v>122</v>
      </c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 t="s">
        <v>123</v>
      </c>
      <c r="AF69" s="32"/>
      <c r="AG69" s="32"/>
      <c r="AH69" s="32"/>
      <c r="AI69" s="32"/>
      <c r="AJ69" s="32"/>
      <c r="AK69" s="32"/>
      <c r="AL69" s="32"/>
      <c r="AM69" s="32">
        <v>21</v>
      </c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</row>
    <row r="70" spans="1:60" outlineLevel="1" x14ac:dyDescent="0.2">
      <c r="A70" s="298"/>
      <c r="B70" s="261"/>
      <c r="C70" s="289" t="s">
        <v>189</v>
      </c>
      <c r="D70" s="266"/>
      <c r="E70" s="271"/>
      <c r="F70" s="276"/>
      <c r="G70" s="276"/>
      <c r="H70" s="277"/>
      <c r="I70" s="300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</row>
    <row r="71" spans="1:60" outlineLevel="1" x14ac:dyDescent="0.2">
      <c r="A71" s="298"/>
      <c r="B71" s="261"/>
      <c r="C71" s="289" t="s">
        <v>214</v>
      </c>
      <c r="D71" s="266"/>
      <c r="E71" s="271"/>
      <c r="F71" s="276"/>
      <c r="G71" s="276"/>
      <c r="H71" s="277"/>
      <c r="I71" s="300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</row>
    <row r="72" spans="1:60" outlineLevel="1" x14ac:dyDescent="0.2">
      <c r="A72" s="298"/>
      <c r="B72" s="261"/>
      <c r="C72" s="289" t="s">
        <v>215</v>
      </c>
      <c r="D72" s="266"/>
      <c r="E72" s="271">
        <v>215.1052</v>
      </c>
      <c r="F72" s="276"/>
      <c r="G72" s="276"/>
      <c r="H72" s="277"/>
      <c r="I72" s="300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</row>
    <row r="73" spans="1:60" outlineLevel="1" x14ac:dyDescent="0.2">
      <c r="A73" s="298"/>
      <c r="B73" s="261"/>
      <c r="C73" s="288"/>
      <c r="D73" s="265"/>
      <c r="E73" s="270"/>
      <c r="F73" s="280"/>
      <c r="G73" s="281"/>
      <c r="H73" s="277"/>
      <c r="I73" s="300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</row>
    <row r="74" spans="1:60" outlineLevel="1" x14ac:dyDescent="0.2">
      <c r="A74" s="298"/>
      <c r="B74" s="325" t="s">
        <v>216</v>
      </c>
      <c r="C74" s="333"/>
      <c r="D74" s="334"/>
      <c r="E74" s="335"/>
      <c r="F74" s="336"/>
      <c r="G74" s="331"/>
      <c r="H74" s="277"/>
      <c r="I74" s="300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>
        <v>0</v>
      </c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</row>
    <row r="75" spans="1:60" outlineLevel="1" x14ac:dyDescent="0.2">
      <c r="A75" s="298"/>
      <c r="B75" s="325" t="s">
        <v>217</v>
      </c>
      <c r="C75" s="333"/>
      <c r="D75" s="334"/>
      <c r="E75" s="335"/>
      <c r="F75" s="336"/>
      <c r="G75" s="331"/>
      <c r="H75" s="277"/>
      <c r="I75" s="300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 t="s">
        <v>184</v>
      </c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</row>
    <row r="76" spans="1:60" outlineLevel="1" x14ac:dyDescent="0.2">
      <c r="A76" s="297">
        <v>8</v>
      </c>
      <c r="B76" s="260" t="s">
        <v>218</v>
      </c>
      <c r="C76" s="286" t="s">
        <v>219</v>
      </c>
      <c r="D76" s="263" t="s">
        <v>213</v>
      </c>
      <c r="E76" s="268">
        <v>215.1052</v>
      </c>
      <c r="F76" s="275"/>
      <c r="G76" s="276">
        <f>ROUND(E76*F76,2)</f>
        <v>0</v>
      </c>
      <c r="H76" s="277" t="s">
        <v>208</v>
      </c>
      <c r="I76" s="300" t="s">
        <v>122</v>
      </c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 t="s">
        <v>123</v>
      </c>
      <c r="AF76" s="32"/>
      <c r="AG76" s="32"/>
      <c r="AH76" s="32"/>
      <c r="AI76" s="32"/>
      <c r="AJ76" s="32"/>
      <c r="AK76" s="32"/>
      <c r="AL76" s="32"/>
      <c r="AM76" s="32">
        <v>21</v>
      </c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</row>
    <row r="77" spans="1:60" outlineLevel="1" x14ac:dyDescent="0.2">
      <c r="A77" s="298"/>
      <c r="B77" s="261"/>
      <c r="C77" s="289" t="s">
        <v>189</v>
      </c>
      <c r="D77" s="266"/>
      <c r="E77" s="271"/>
      <c r="F77" s="276"/>
      <c r="G77" s="276"/>
      <c r="H77" s="277"/>
      <c r="I77" s="300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</row>
    <row r="78" spans="1:60" outlineLevel="1" x14ac:dyDescent="0.2">
      <c r="A78" s="298"/>
      <c r="B78" s="261"/>
      <c r="C78" s="289" t="s">
        <v>214</v>
      </c>
      <c r="D78" s="266"/>
      <c r="E78" s="271"/>
      <c r="F78" s="276"/>
      <c r="G78" s="276"/>
      <c r="H78" s="277"/>
      <c r="I78" s="300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</row>
    <row r="79" spans="1:60" outlineLevel="1" x14ac:dyDescent="0.2">
      <c r="A79" s="298"/>
      <c r="B79" s="261"/>
      <c r="C79" s="289" t="s">
        <v>215</v>
      </c>
      <c r="D79" s="266"/>
      <c r="E79" s="271">
        <v>215.1052</v>
      </c>
      <c r="F79" s="276"/>
      <c r="G79" s="276"/>
      <c r="H79" s="277"/>
      <c r="I79" s="300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</row>
    <row r="80" spans="1:60" outlineLevel="1" x14ac:dyDescent="0.2">
      <c r="A80" s="298"/>
      <c r="B80" s="261"/>
      <c r="C80" s="288"/>
      <c r="D80" s="265"/>
      <c r="E80" s="270"/>
      <c r="F80" s="280"/>
      <c r="G80" s="281"/>
      <c r="H80" s="277"/>
      <c r="I80" s="300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</row>
    <row r="81" spans="1:60" x14ac:dyDescent="0.2">
      <c r="A81" s="296" t="s">
        <v>117</v>
      </c>
      <c r="B81" s="259" t="s">
        <v>73</v>
      </c>
      <c r="C81" s="285" t="s">
        <v>74</v>
      </c>
      <c r="D81" s="262"/>
      <c r="E81" s="267"/>
      <c r="F81" s="282">
        <f>SUM(G82:G104)</f>
        <v>0</v>
      </c>
      <c r="G81" s="283"/>
      <c r="H81" s="274"/>
      <c r="I81" s="299"/>
      <c r="AE81" t="s">
        <v>118</v>
      </c>
    </row>
    <row r="82" spans="1:60" outlineLevel="1" x14ac:dyDescent="0.2">
      <c r="A82" s="298"/>
      <c r="B82" s="324" t="s">
        <v>220</v>
      </c>
      <c r="C82" s="332"/>
      <c r="D82" s="326"/>
      <c r="E82" s="327"/>
      <c r="F82" s="329"/>
      <c r="G82" s="330"/>
      <c r="H82" s="277"/>
      <c r="I82" s="300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>
        <v>0</v>
      </c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</row>
    <row r="83" spans="1:60" outlineLevel="1" x14ac:dyDescent="0.2">
      <c r="A83" s="297">
        <v>9</v>
      </c>
      <c r="B83" s="260" t="s">
        <v>221</v>
      </c>
      <c r="C83" s="286" t="s">
        <v>222</v>
      </c>
      <c r="D83" s="263" t="s">
        <v>159</v>
      </c>
      <c r="E83" s="268">
        <v>2.41</v>
      </c>
      <c r="F83" s="275"/>
      <c r="G83" s="276">
        <f>ROUND(E83*F83,2)</f>
        <v>0</v>
      </c>
      <c r="H83" s="277" t="s">
        <v>223</v>
      </c>
      <c r="I83" s="300" t="s">
        <v>122</v>
      </c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 t="s">
        <v>123</v>
      </c>
      <c r="AF83" s="32"/>
      <c r="AG83" s="32"/>
      <c r="AH83" s="32"/>
      <c r="AI83" s="32"/>
      <c r="AJ83" s="32"/>
      <c r="AK83" s="32"/>
      <c r="AL83" s="32"/>
      <c r="AM83" s="32">
        <v>21</v>
      </c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</row>
    <row r="84" spans="1:60" outlineLevel="1" x14ac:dyDescent="0.2">
      <c r="A84" s="298"/>
      <c r="B84" s="261"/>
      <c r="C84" s="289" t="s">
        <v>189</v>
      </c>
      <c r="D84" s="266"/>
      <c r="E84" s="271"/>
      <c r="F84" s="276"/>
      <c r="G84" s="276"/>
      <c r="H84" s="277"/>
      <c r="I84" s="300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</row>
    <row r="85" spans="1:60" outlineLevel="1" x14ac:dyDescent="0.2">
      <c r="A85" s="298"/>
      <c r="B85" s="261"/>
      <c r="C85" s="289" t="s">
        <v>224</v>
      </c>
      <c r="D85" s="266"/>
      <c r="E85" s="271">
        <v>3.05</v>
      </c>
      <c r="F85" s="276"/>
      <c r="G85" s="276"/>
      <c r="H85" s="277"/>
      <c r="I85" s="300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</row>
    <row r="86" spans="1:60" outlineLevel="1" x14ac:dyDescent="0.2">
      <c r="A86" s="298"/>
      <c r="B86" s="261"/>
      <c r="C86" s="289" t="s">
        <v>225</v>
      </c>
      <c r="D86" s="266"/>
      <c r="E86" s="271">
        <v>-0.64</v>
      </c>
      <c r="F86" s="276"/>
      <c r="G86" s="276"/>
      <c r="H86" s="277"/>
      <c r="I86" s="300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</row>
    <row r="87" spans="1:60" outlineLevel="1" x14ac:dyDescent="0.2">
      <c r="A87" s="298"/>
      <c r="B87" s="261"/>
      <c r="C87" s="288"/>
      <c r="D87" s="265"/>
      <c r="E87" s="270"/>
      <c r="F87" s="280"/>
      <c r="G87" s="281"/>
      <c r="H87" s="277"/>
      <c r="I87" s="300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</row>
    <row r="88" spans="1:60" outlineLevel="1" x14ac:dyDescent="0.2">
      <c r="A88" s="298"/>
      <c r="B88" s="325" t="s">
        <v>226</v>
      </c>
      <c r="C88" s="333"/>
      <c r="D88" s="334"/>
      <c r="E88" s="335"/>
      <c r="F88" s="336"/>
      <c r="G88" s="331"/>
      <c r="H88" s="277"/>
      <c r="I88" s="300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>
        <v>0</v>
      </c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</row>
    <row r="89" spans="1:60" outlineLevel="1" x14ac:dyDescent="0.2">
      <c r="A89" s="298"/>
      <c r="B89" s="325" t="s">
        <v>227</v>
      </c>
      <c r="C89" s="333"/>
      <c r="D89" s="334"/>
      <c r="E89" s="335"/>
      <c r="F89" s="336"/>
      <c r="G89" s="331"/>
      <c r="H89" s="277"/>
      <c r="I89" s="300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>
        <v>1</v>
      </c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</row>
    <row r="90" spans="1:60" outlineLevel="1" x14ac:dyDescent="0.2">
      <c r="A90" s="297">
        <v>10</v>
      </c>
      <c r="B90" s="260" t="s">
        <v>228</v>
      </c>
      <c r="C90" s="286" t="s">
        <v>229</v>
      </c>
      <c r="D90" s="263" t="s">
        <v>159</v>
      </c>
      <c r="E90" s="268">
        <v>11.263999999999999</v>
      </c>
      <c r="F90" s="275"/>
      <c r="G90" s="276">
        <f>ROUND(E90*F90,2)</f>
        <v>0</v>
      </c>
      <c r="H90" s="277" t="s">
        <v>230</v>
      </c>
      <c r="I90" s="300" t="s">
        <v>122</v>
      </c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 t="s">
        <v>123</v>
      </c>
      <c r="AF90" s="32"/>
      <c r="AG90" s="32"/>
      <c r="AH90" s="32"/>
      <c r="AI90" s="32"/>
      <c r="AJ90" s="32"/>
      <c r="AK90" s="32"/>
      <c r="AL90" s="32"/>
      <c r="AM90" s="32">
        <v>21</v>
      </c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</row>
    <row r="91" spans="1:60" outlineLevel="1" x14ac:dyDescent="0.2">
      <c r="A91" s="298"/>
      <c r="B91" s="261"/>
      <c r="C91" s="289" t="s">
        <v>189</v>
      </c>
      <c r="D91" s="266"/>
      <c r="E91" s="271"/>
      <c r="F91" s="276"/>
      <c r="G91" s="276"/>
      <c r="H91" s="277"/>
      <c r="I91" s="300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</row>
    <row r="92" spans="1:60" outlineLevel="1" x14ac:dyDescent="0.2">
      <c r="A92" s="298"/>
      <c r="B92" s="261"/>
      <c r="C92" s="289" t="s">
        <v>231</v>
      </c>
      <c r="D92" s="266"/>
      <c r="E92" s="271">
        <v>11.263999999999999</v>
      </c>
      <c r="F92" s="276"/>
      <c r="G92" s="276"/>
      <c r="H92" s="277"/>
      <c r="I92" s="300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</row>
    <row r="93" spans="1:60" outlineLevel="1" x14ac:dyDescent="0.2">
      <c r="A93" s="298"/>
      <c r="B93" s="261"/>
      <c r="C93" s="288"/>
      <c r="D93" s="265"/>
      <c r="E93" s="270"/>
      <c r="F93" s="280"/>
      <c r="G93" s="281"/>
      <c r="H93" s="277"/>
      <c r="I93" s="300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</row>
    <row r="94" spans="1:60" outlineLevel="1" x14ac:dyDescent="0.2">
      <c r="A94" s="298"/>
      <c r="B94" s="325" t="s">
        <v>232</v>
      </c>
      <c r="C94" s="333"/>
      <c r="D94" s="334"/>
      <c r="E94" s="335"/>
      <c r="F94" s="336"/>
      <c r="G94" s="331"/>
      <c r="H94" s="277"/>
      <c r="I94" s="300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>
        <v>0</v>
      </c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</row>
    <row r="95" spans="1:60" ht="22.5" outlineLevel="1" x14ac:dyDescent="0.2">
      <c r="A95" s="298"/>
      <c r="B95" s="325" t="s">
        <v>233</v>
      </c>
      <c r="C95" s="333"/>
      <c r="D95" s="334"/>
      <c r="E95" s="335"/>
      <c r="F95" s="336"/>
      <c r="G95" s="331"/>
      <c r="H95" s="277"/>
      <c r="I95" s="300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 t="s">
        <v>184</v>
      </c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251" t="str">
        <f>B95</f>
        <v>bednění svislé nebo šikmé (odkloněné), půdorysně přímé nebo zalomené, stěn základových patek ve volných nebo zapažených jámách, rýhách, šachtách, včetně případných vzpěr,</v>
      </c>
      <c r="BA95" s="32"/>
      <c r="BB95" s="32"/>
      <c r="BC95" s="32"/>
      <c r="BD95" s="32"/>
      <c r="BE95" s="32"/>
      <c r="BF95" s="32"/>
      <c r="BG95" s="32"/>
      <c r="BH95" s="32"/>
    </row>
    <row r="96" spans="1:60" outlineLevel="1" x14ac:dyDescent="0.2">
      <c r="A96" s="297">
        <v>11</v>
      </c>
      <c r="B96" s="260" t="s">
        <v>234</v>
      </c>
      <c r="C96" s="286" t="s">
        <v>235</v>
      </c>
      <c r="D96" s="263" t="s">
        <v>213</v>
      </c>
      <c r="E96" s="268">
        <v>20.48</v>
      </c>
      <c r="F96" s="275"/>
      <c r="G96" s="276">
        <f>ROUND(E96*F96,2)</f>
        <v>0</v>
      </c>
      <c r="H96" s="277" t="s">
        <v>230</v>
      </c>
      <c r="I96" s="300" t="s">
        <v>122</v>
      </c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 t="s">
        <v>123</v>
      </c>
      <c r="AF96" s="32"/>
      <c r="AG96" s="32"/>
      <c r="AH96" s="32"/>
      <c r="AI96" s="32"/>
      <c r="AJ96" s="32"/>
      <c r="AK96" s="32"/>
      <c r="AL96" s="32"/>
      <c r="AM96" s="32">
        <v>21</v>
      </c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</row>
    <row r="97" spans="1:60" outlineLevel="1" x14ac:dyDescent="0.2">
      <c r="A97" s="298"/>
      <c r="B97" s="261"/>
      <c r="C97" s="289" t="s">
        <v>189</v>
      </c>
      <c r="D97" s="266"/>
      <c r="E97" s="271"/>
      <c r="F97" s="276"/>
      <c r="G97" s="276"/>
      <c r="H97" s="277"/>
      <c r="I97" s="300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</row>
    <row r="98" spans="1:60" outlineLevel="1" x14ac:dyDescent="0.2">
      <c r="A98" s="298"/>
      <c r="B98" s="261"/>
      <c r="C98" s="289" t="s">
        <v>236</v>
      </c>
      <c r="D98" s="266"/>
      <c r="E98" s="271">
        <v>20.48</v>
      </c>
      <c r="F98" s="276"/>
      <c r="G98" s="276"/>
      <c r="H98" s="277"/>
      <c r="I98" s="300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</row>
    <row r="99" spans="1:60" outlineLevel="1" x14ac:dyDescent="0.2">
      <c r="A99" s="298"/>
      <c r="B99" s="261"/>
      <c r="C99" s="288"/>
      <c r="D99" s="265"/>
      <c r="E99" s="270"/>
      <c r="F99" s="280"/>
      <c r="G99" s="281"/>
      <c r="H99" s="277"/>
      <c r="I99" s="300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</row>
    <row r="100" spans="1:60" outlineLevel="1" x14ac:dyDescent="0.2">
      <c r="A100" s="297">
        <v>12</v>
      </c>
      <c r="B100" s="260" t="s">
        <v>237</v>
      </c>
      <c r="C100" s="286" t="s">
        <v>238</v>
      </c>
      <c r="D100" s="263" t="s">
        <v>213</v>
      </c>
      <c r="E100" s="268">
        <v>20.48</v>
      </c>
      <c r="F100" s="275"/>
      <c r="G100" s="276">
        <f>ROUND(E100*F100,2)</f>
        <v>0</v>
      </c>
      <c r="H100" s="277" t="s">
        <v>230</v>
      </c>
      <c r="I100" s="300" t="s">
        <v>122</v>
      </c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 t="s">
        <v>123</v>
      </c>
      <c r="AF100" s="32"/>
      <c r="AG100" s="32"/>
      <c r="AH100" s="32"/>
      <c r="AI100" s="32"/>
      <c r="AJ100" s="32"/>
      <c r="AK100" s="32"/>
      <c r="AL100" s="32"/>
      <c r="AM100" s="32">
        <v>21</v>
      </c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</row>
    <row r="101" spans="1:60" outlineLevel="1" x14ac:dyDescent="0.2">
      <c r="A101" s="298"/>
      <c r="B101" s="261"/>
      <c r="C101" s="287" t="s">
        <v>239</v>
      </c>
      <c r="D101" s="264"/>
      <c r="E101" s="269"/>
      <c r="F101" s="278"/>
      <c r="G101" s="279"/>
      <c r="H101" s="277"/>
      <c r="I101" s="300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251" t="str">
        <f>C101</f>
        <v>Včetně očištění, vytřídění a uložení bednícího materiálu.</v>
      </c>
      <c r="BB101" s="32"/>
      <c r="BC101" s="32"/>
      <c r="BD101" s="32"/>
      <c r="BE101" s="32"/>
      <c r="BF101" s="32"/>
      <c r="BG101" s="32"/>
      <c r="BH101" s="32"/>
    </row>
    <row r="102" spans="1:60" outlineLevel="1" x14ac:dyDescent="0.2">
      <c r="A102" s="298"/>
      <c r="B102" s="261"/>
      <c r="C102" s="289" t="s">
        <v>189</v>
      </c>
      <c r="D102" s="266"/>
      <c r="E102" s="271"/>
      <c r="F102" s="276"/>
      <c r="G102" s="276"/>
      <c r="H102" s="277"/>
      <c r="I102" s="300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</row>
    <row r="103" spans="1:60" outlineLevel="1" x14ac:dyDescent="0.2">
      <c r="A103" s="298"/>
      <c r="B103" s="261"/>
      <c r="C103" s="289" t="s">
        <v>236</v>
      </c>
      <c r="D103" s="266"/>
      <c r="E103" s="271">
        <v>20.48</v>
      </c>
      <c r="F103" s="276"/>
      <c r="G103" s="276"/>
      <c r="H103" s="277"/>
      <c r="I103" s="300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</row>
    <row r="104" spans="1:60" outlineLevel="1" x14ac:dyDescent="0.2">
      <c r="A104" s="298"/>
      <c r="B104" s="261"/>
      <c r="C104" s="288"/>
      <c r="D104" s="265"/>
      <c r="E104" s="270"/>
      <c r="F104" s="280"/>
      <c r="G104" s="281"/>
      <c r="H104" s="277"/>
      <c r="I104" s="300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</row>
    <row r="105" spans="1:60" x14ac:dyDescent="0.2">
      <c r="A105" s="296" t="s">
        <v>117</v>
      </c>
      <c r="B105" s="259" t="s">
        <v>75</v>
      </c>
      <c r="C105" s="285" t="s">
        <v>76</v>
      </c>
      <c r="D105" s="262"/>
      <c r="E105" s="267"/>
      <c r="F105" s="282">
        <f>SUM(G106:G149)</f>
        <v>0</v>
      </c>
      <c r="G105" s="283"/>
      <c r="H105" s="274"/>
      <c r="I105" s="299"/>
      <c r="AE105" t="s">
        <v>118</v>
      </c>
    </row>
    <row r="106" spans="1:60" outlineLevel="1" x14ac:dyDescent="0.2">
      <c r="A106" s="298"/>
      <c r="B106" s="324" t="s">
        <v>240</v>
      </c>
      <c r="C106" s="332"/>
      <c r="D106" s="326"/>
      <c r="E106" s="327"/>
      <c r="F106" s="329"/>
      <c r="G106" s="330"/>
      <c r="H106" s="277"/>
      <c r="I106" s="300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>
        <v>0</v>
      </c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</row>
    <row r="107" spans="1:60" ht="22.5" outlineLevel="1" x14ac:dyDescent="0.2">
      <c r="A107" s="298"/>
      <c r="B107" s="325" t="s">
        <v>241</v>
      </c>
      <c r="C107" s="333"/>
      <c r="D107" s="334"/>
      <c r="E107" s="335"/>
      <c r="F107" s="336"/>
      <c r="G107" s="331"/>
      <c r="H107" s="277"/>
      <c r="I107" s="300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 t="s">
        <v>184</v>
      </c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251" t="str">
        <f>B107</f>
        <v>nosných, výplňových, obkladových, půdních, štítových, poprsních apod. (bez výztuže), s pomocným lešením o výšce podlahy do 1900 mm a pro zatížení 1,5 kPa,</v>
      </c>
      <c r="BA107" s="32"/>
      <c r="BB107" s="32"/>
      <c r="BC107" s="32"/>
      <c r="BD107" s="32"/>
      <c r="BE107" s="32"/>
      <c r="BF107" s="32"/>
      <c r="BG107" s="32"/>
      <c r="BH107" s="32"/>
    </row>
    <row r="108" spans="1:60" outlineLevel="1" x14ac:dyDescent="0.2">
      <c r="A108" s="298"/>
      <c r="B108" s="325" t="s">
        <v>242</v>
      </c>
      <c r="C108" s="333"/>
      <c r="D108" s="334"/>
      <c r="E108" s="335"/>
      <c r="F108" s="336"/>
      <c r="G108" s="331"/>
      <c r="H108" s="277"/>
      <c r="I108" s="300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>
        <v>1</v>
      </c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</row>
    <row r="109" spans="1:60" outlineLevel="1" x14ac:dyDescent="0.2">
      <c r="A109" s="297">
        <v>13</v>
      </c>
      <c r="B109" s="260" t="s">
        <v>243</v>
      </c>
      <c r="C109" s="286" t="s">
        <v>244</v>
      </c>
      <c r="D109" s="263" t="s">
        <v>159</v>
      </c>
      <c r="E109" s="268">
        <v>10.765000000000001</v>
      </c>
      <c r="F109" s="275"/>
      <c r="G109" s="276">
        <f>ROUND(E109*F109,2)</f>
        <v>0</v>
      </c>
      <c r="H109" s="277" t="s">
        <v>230</v>
      </c>
      <c r="I109" s="300" t="s">
        <v>122</v>
      </c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 t="s">
        <v>123</v>
      </c>
      <c r="AF109" s="32"/>
      <c r="AG109" s="32"/>
      <c r="AH109" s="32"/>
      <c r="AI109" s="32"/>
      <c r="AJ109" s="32"/>
      <c r="AK109" s="32"/>
      <c r="AL109" s="32"/>
      <c r="AM109" s="32">
        <v>21</v>
      </c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</row>
    <row r="110" spans="1:60" outlineLevel="1" x14ac:dyDescent="0.2">
      <c r="A110" s="298"/>
      <c r="B110" s="261"/>
      <c r="C110" s="287" t="s">
        <v>245</v>
      </c>
      <c r="D110" s="264"/>
      <c r="E110" s="269"/>
      <c r="F110" s="278"/>
      <c r="G110" s="279"/>
      <c r="H110" s="277"/>
      <c r="I110" s="300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251" t="str">
        <f>C110</f>
        <v>Včetně pomocného lešení o výšce podlahy do 1900 mm a pro zatížení 1,5 kPa.</v>
      </c>
      <c r="BB110" s="32"/>
      <c r="BC110" s="32"/>
      <c r="BD110" s="32"/>
      <c r="BE110" s="32"/>
      <c r="BF110" s="32"/>
      <c r="BG110" s="32"/>
      <c r="BH110" s="32"/>
    </row>
    <row r="111" spans="1:60" outlineLevel="1" x14ac:dyDescent="0.2">
      <c r="A111" s="298"/>
      <c r="B111" s="261"/>
      <c r="C111" s="289" t="s">
        <v>189</v>
      </c>
      <c r="D111" s="266"/>
      <c r="E111" s="271"/>
      <c r="F111" s="276"/>
      <c r="G111" s="276"/>
      <c r="H111" s="277"/>
      <c r="I111" s="300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</row>
    <row r="112" spans="1:60" outlineLevel="1" x14ac:dyDescent="0.2">
      <c r="A112" s="298"/>
      <c r="B112" s="261"/>
      <c r="C112" s="289" t="s">
        <v>246</v>
      </c>
      <c r="D112" s="266"/>
      <c r="E112" s="271">
        <v>13.725</v>
      </c>
      <c r="F112" s="276"/>
      <c r="G112" s="276"/>
      <c r="H112" s="277"/>
      <c r="I112" s="300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</row>
    <row r="113" spans="1:60" outlineLevel="1" x14ac:dyDescent="0.2">
      <c r="A113" s="298"/>
      <c r="B113" s="261"/>
      <c r="C113" s="289" t="s">
        <v>247</v>
      </c>
      <c r="D113" s="266"/>
      <c r="E113" s="271">
        <v>-0.72</v>
      </c>
      <c r="F113" s="276"/>
      <c r="G113" s="276"/>
      <c r="H113" s="277"/>
      <c r="I113" s="300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</row>
    <row r="114" spans="1:60" outlineLevel="1" x14ac:dyDescent="0.2">
      <c r="A114" s="298"/>
      <c r="B114" s="261"/>
      <c r="C114" s="289" t="s">
        <v>248</v>
      </c>
      <c r="D114" s="266"/>
      <c r="E114" s="271">
        <v>-1.6</v>
      </c>
      <c r="F114" s="276"/>
      <c r="G114" s="276"/>
      <c r="H114" s="277"/>
      <c r="I114" s="300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</row>
    <row r="115" spans="1:60" outlineLevel="1" x14ac:dyDescent="0.2">
      <c r="A115" s="298"/>
      <c r="B115" s="261"/>
      <c r="C115" s="289" t="s">
        <v>225</v>
      </c>
      <c r="D115" s="266"/>
      <c r="E115" s="271">
        <v>-0.64</v>
      </c>
      <c r="F115" s="276"/>
      <c r="G115" s="276"/>
      <c r="H115" s="277"/>
      <c r="I115" s="300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</row>
    <row r="116" spans="1:60" outlineLevel="1" x14ac:dyDescent="0.2">
      <c r="A116" s="298"/>
      <c r="B116" s="261"/>
      <c r="C116" s="288"/>
      <c r="D116" s="265"/>
      <c r="E116" s="270"/>
      <c r="F116" s="280"/>
      <c r="G116" s="281"/>
      <c r="H116" s="277"/>
      <c r="I116" s="300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</row>
    <row r="117" spans="1:60" outlineLevel="1" x14ac:dyDescent="0.2">
      <c r="A117" s="298"/>
      <c r="B117" s="325" t="s">
        <v>249</v>
      </c>
      <c r="C117" s="333"/>
      <c r="D117" s="334"/>
      <c r="E117" s="335"/>
      <c r="F117" s="336"/>
      <c r="G117" s="331"/>
      <c r="H117" s="277"/>
      <c r="I117" s="300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>
        <v>0</v>
      </c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</row>
    <row r="118" spans="1:60" ht="22.5" outlineLevel="1" x14ac:dyDescent="0.2">
      <c r="A118" s="298"/>
      <c r="B118" s="325" t="s">
        <v>250</v>
      </c>
      <c r="C118" s="333"/>
      <c r="D118" s="334"/>
      <c r="E118" s="335"/>
      <c r="F118" s="336"/>
      <c r="G118" s="331"/>
      <c r="H118" s="277"/>
      <c r="I118" s="300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 t="s">
        <v>184</v>
      </c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251" t="str">
        <f>B118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A118" s="32"/>
      <c r="BB118" s="32"/>
      <c r="BC118" s="32"/>
      <c r="BD118" s="32"/>
      <c r="BE118" s="32"/>
      <c r="BF118" s="32"/>
      <c r="BG118" s="32"/>
      <c r="BH118" s="32"/>
    </row>
    <row r="119" spans="1:60" outlineLevel="1" x14ac:dyDescent="0.2">
      <c r="A119" s="298"/>
      <c r="B119" s="325" t="s">
        <v>251</v>
      </c>
      <c r="C119" s="333"/>
      <c r="D119" s="334"/>
      <c r="E119" s="335"/>
      <c r="F119" s="336"/>
      <c r="G119" s="331"/>
      <c r="H119" s="277"/>
      <c r="I119" s="300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>
        <v>1</v>
      </c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</row>
    <row r="120" spans="1:60" outlineLevel="1" x14ac:dyDescent="0.2">
      <c r="A120" s="297">
        <v>14</v>
      </c>
      <c r="B120" s="260" t="s">
        <v>252</v>
      </c>
      <c r="C120" s="286" t="s">
        <v>235</v>
      </c>
      <c r="D120" s="263" t="s">
        <v>213</v>
      </c>
      <c r="E120" s="268">
        <v>86.12</v>
      </c>
      <c r="F120" s="275"/>
      <c r="G120" s="276">
        <f>ROUND(E120*F120,2)</f>
        <v>0</v>
      </c>
      <c r="H120" s="277" t="s">
        <v>230</v>
      </c>
      <c r="I120" s="300" t="s">
        <v>122</v>
      </c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 t="s">
        <v>123</v>
      </c>
      <c r="AF120" s="32"/>
      <c r="AG120" s="32"/>
      <c r="AH120" s="32"/>
      <c r="AI120" s="32"/>
      <c r="AJ120" s="32"/>
      <c r="AK120" s="32"/>
      <c r="AL120" s="32"/>
      <c r="AM120" s="32">
        <v>21</v>
      </c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</row>
    <row r="121" spans="1:60" outlineLevel="1" x14ac:dyDescent="0.2">
      <c r="A121" s="298"/>
      <c r="B121" s="261"/>
      <c r="C121" s="289" t="s">
        <v>189</v>
      </c>
      <c r="D121" s="266"/>
      <c r="E121" s="271"/>
      <c r="F121" s="276"/>
      <c r="G121" s="276"/>
      <c r="H121" s="277"/>
      <c r="I121" s="300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</row>
    <row r="122" spans="1:60" outlineLevel="1" x14ac:dyDescent="0.2">
      <c r="A122" s="298"/>
      <c r="B122" s="261"/>
      <c r="C122" s="289" t="s">
        <v>253</v>
      </c>
      <c r="D122" s="266"/>
      <c r="E122" s="271">
        <v>109.8</v>
      </c>
      <c r="F122" s="276"/>
      <c r="G122" s="276"/>
      <c r="H122" s="277"/>
      <c r="I122" s="300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</row>
    <row r="123" spans="1:60" outlineLevel="1" x14ac:dyDescent="0.2">
      <c r="A123" s="298"/>
      <c r="B123" s="261"/>
      <c r="C123" s="289" t="s">
        <v>254</v>
      </c>
      <c r="D123" s="266"/>
      <c r="E123" s="271">
        <v>-5.76</v>
      </c>
      <c r="F123" s="276"/>
      <c r="G123" s="276"/>
      <c r="H123" s="277"/>
      <c r="I123" s="300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</row>
    <row r="124" spans="1:60" outlineLevel="1" x14ac:dyDescent="0.2">
      <c r="A124" s="298"/>
      <c r="B124" s="261"/>
      <c r="C124" s="289" t="s">
        <v>255</v>
      </c>
      <c r="D124" s="266"/>
      <c r="E124" s="271">
        <v>-12.8</v>
      </c>
      <c r="F124" s="276"/>
      <c r="G124" s="276"/>
      <c r="H124" s="277"/>
      <c r="I124" s="300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</row>
    <row r="125" spans="1:60" outlineLevel="1" x14ac:dyDescent="0.2">
      <c r="A125" s="298"/>
      <c r="B125" s="261"/>
      <c r="C125" s="289" t="s">
        <v>256</v>
      </c>
      <c r="D125" s="266"/>
      <c r="E125" s="271">
        <v>-5.12</v>
      </c>
      <c r="F125" s="276"/>
      <c r="G125" s="276"/>
      <c r="H125" s="277"/>
      <c r="I125" s="300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</row>
    <row r="126" spans="1:60" outlineLevel="1" x14ac:dyDescent="0.2">
      <c r="A126" s="298"/>
      <c r="B126" s="261"/>
      <c r="C126" s="288"/>
      <c r="D126" s="265"/>
      <c r="E126" s="270"/>
      <c r="F126" s="280"/>
      <c r="G126" s="281"/>
      <c r="H126" s="277"/>
      <c r="I126" s="300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</row>
    <row r="127" spans="1:60" outlineLevel="1" x14ac:dyDescent="0.2">
      <c r="A127" s="298"/>
      <c r="B127" s="325" t="s">
        <v>249</v>
      </c>
      <c r="C127" s="333"/>
      <c r="D127" s="334"/>
      <c r="E127" s="335"/>
      <c r="F127" s="336"/>
      <c r="G127" s="331"/>
      <c r="H127" s="277"/>
      <c r="I127" s="300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>
        <v>0</v>
      </c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</row>
    <row r="128" spans="1:60" ht="22.5" outlineLevel="1" x14ac:dyDescent="0.2">
      <c r="A128" s="298"/>
      <c r="B128" s="325" t="s">
        <v>250</v>
      </c>
      <c r="C128" s="333"/>
      <c r="D128" s="334"/>
      <c r="E128" s="335"/>
      <c r="F128" s="336"/>
      <c r="G128" s="331"/>
      <c r="H128" s="277"/>
      <c r="I128" s="300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 t="s">
        <v>184</v>
      </c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251" t="str">
        <f>B128</f>
        <v>svislé nebo šikmé (odkloněné), půdorysně přímé nebo zalomené nadzákladových zdí nosných, výplňových, obkladových, půdních, štítových, poprsních apod. ve volném prostranství, ve volných nebo zapažených jámách, rýhách, šachtách, včetně případných vzpěr,</v>
      </c>
      <c r="BA128" s="32"/>
      <c r="BB128" s="32"/>
      <c r="BC128" s="32"/>
      <c r="BD128" s="32"/>
      <c r="BE128" s="32"/>
      <c r="BF128" s="32"/>
      <c r="BG128" s="32"/>
      <c r="BH128" s="32"/>
    </row>
    <row r="129" spans="1:60" outlineLevel="1" x14ac:dyDescent="0.2">
      <c r="A129" s="298"/>
      <c r="B129" s="325" t="s">
        <v>251</v>
      </c>
      <c r="C129" s="333"/>
      <c r="D129" s="334"/>
      <c r="E129" s="335"/>
      <c r="F129" s="336"/>
      <c r="G129" s="331"/>
      <c r="H129" s="277"/>
      <c r="I129" s="300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>
        <v>1</v>
      </c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</row>
    <row r="130" spans="1:60" outlineLevel="1" x14ac:dyDescent="0.2">
      <c r="A130" s="297">
        <v>15</v>
      </c>
      <c r="B130" s="260" t="s">
        <v>257</v>
      </c>
      <c r="C130" s="286" t="s">
        <v>238</v>
      </c>
      <c r="D130" s="263" t="s">
        <v>213</v>
      </c>
      <c r="E130" s="268">
        <v>86.12</v>
      </c>
      <c r="F130" s="275"/>
      <c r="G130" s="276">
        <f>ROUND(E130*F130,2)</f>
        <v>0</v>
      </c>
      <c r="H130" s="277" t="s">
        <v>230</v>
      </c>
      <c r="I130" s="300" t="s">
        <v>122</v>
      </c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 t="s">
        <v>123</v>
      </c>
      <c r="AF130" s="32"/>
      <c r="AG130" s="32"/>
      <c r="AH130" s="32"/>
      <c r="AI130" s="32"/>
      <c r="AJ130" s="32"/>
      <c r="AK130" s="32"/>
      <c r="AL130" s="32"/>
      <c r="AM130" s="32">
        <v>21</v>
      </c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</row>
    <row r="131" spans="1:60" outlineLevel="1" x14ac:dyDescent="0.2">
      <c r="A131" s="298"/>
      <c r="B131" s="261"/>
      <c r="C131" s="289" t="s">
        <v>189</v>
      </c>
      <c r="D131" s="266"/>
      <c r="E131" s="271"/>
      <c r="F131" s="276"/>
      <c r="G131" s="276"/>
      <c r="H131" s="277"/>
      <c r="I131" s="300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</row>
    <row r="132" spans="1:60" outlineLevel="1" x14ac:dyDescent="0.2">
      <c r="A132" s="298"/>
      <c r="B132" s="261"/>
      <c r="C132" s="289" t="s">
        <v>253</v>
      </c>
      <c r="D132" s="266"/>
      <c r="E132" s="271">
        <v>109.8</v>
      </c>
      <c r="F132" s="276"/>
      <c r="G132" s="276"/>
      <c r="H132" s="277"/>
      <c r="I132" s="300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</row>
    <row r="133" spans="1:60" outlineLevel="1" x14ac:dyDescent="0.2">
      <c r="A133" s="298"/>
      <c r="B133" s="261"/>
      <c r="C133" s="289" t="s">
        <v>254</v>
      </c>
      <c r="D133" s="266"/>
      <c r="E133" s="271">
        <v>-5.76</v>
      </c>
      <c r="F133" s="276"/>
      <c r="G133" s="276"/>
      <c r="H133" s="277"/>
      <c r="I133" s="300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</row>
    <row r="134" spans="1:60" outlineLevel="1" x14ac:dyDescent="0.2">
      <c r="A134" s="298"/>
      <c r="B134" s="261"/>
      <c r="C134" s="289" t="s">
        <v>255</v>
      </c>
      <c r="D134" s="266"/>
      <c r="E134" s="271">
        <v>-12.8</v>
      </c>
      <c r="F134" s="276"/>
      <c r="G134" s="276"/>
      <c r="H134" s="277"/>
      <c r="I134" s="300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</row>
    <row r="135" spans="1:60" outlineLevel="1" x14ac:dyDescent="0.2">
      <c r="A135" s="298"/>
      <c r="B135" s="261"/>
      <c r="C135" s="289" t="s">
        <v>256</v>
      </c>
      <c r="D135" s="266"/>
      <c r="E135" s="271">
        <v>-5.12</v>
      </c>
      <c r="F135" s="276"/>
      <c r="G135" s="276"/>
      <c r="H135" s="277"/>
      <c r="I135" s="300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</row>
    <row r="136" spans="1:60" outlineLevel="1" x14ac:dyDescent="0.2">
      <c r="A136" s="298"/>
      <c r="B136" s="261"/>
      <c r="C136" s="288"/>
      <c r="D136" s="265"/>
      <c r="E136" s="270"/>
      <c r="F136" s="280"/>
      <c r="G136" s="281"/>
      <c r="H136" s="277"/>
      <c r="I136" s="300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</row>
    <row r="137" spans="1:60" outlineLevel="1" x14ac:dyDescent="0.2">
      <c r="A137" s="298"/>
      <c r="B137" s="325" t="s">
        <v>258</v>
      </c>
      <c r="C137" s="333"/>
      <c r="D137" s="334"/>
      <c r="E137" s="335"/>
      <c r="F137" s="336"/>
      <c r="G137" s="331"/>
      <c r="H137" s="277"/>
      <c r="I137" s="300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>
        <v>0</v>
      </c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</row>
    <row r="138" spans="1:60" outlineLevel="1" x14ac:dyDescent="0.2">
      <c r="A138" s="298"/>
      <c r="B138" s="325" t="s">
        <v>259</v>
      </c>
      <c r="C138" s="333"/>
      <c r="D138" s="334"/>
      <c r="E138" s="335"/>
      <c r="F138" s="336"/>
      <c r="G138" s="331"/>
      <c r="H138" s="277"/>
      <c r="I138" s="300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>
        <v>1</v>
      </c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</row>
    <row r="139" spans="1:60" outlineLevel="1" x14ac:dyDescent="0.2">
      <c r="A139" s="297">
        <v>16</v>
      </c>
      <c r="B139" s="260" t="s">
        <v>260</v>
      </c>
      <c r="C139" s="286" t="s">
        <v>261</v>
      </c>
      <c r="D139" s="263" t="s">
        <v>262</v>
      </c>
      <c r="E139" s="268">
        <v>1.11612</v>
      </c>
      <c r="F139" s="275"/>
      <c r="G139" s="276">
        <f>ROUND(E139*F139,2)</f>
        <v>0</v>
      </c>
      <c r="H139" s="277" t="s">
        <v>230</v>
      </c>
      <c r="I139" s="300" t="s">
        <v>122</v>
      </c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 t="s">
        <v>123</v>
      </c>
      <c r="AF139" s="32"/>
      <c r="AG139" s="32"/>
      <c r="AH139" s="32"/>
      <c r="AI139" s="32"/>
      <c r="AJ139" s="32"/>
      <c r="AK139" s="32"/>
      <c r="AL139" s="32"/>
      <c r="AM139" s="32">
        <v>21</v>
      </c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</row>
    <row r="140" spans="1:60" outlineLevel="1" x14ac:dyDescent="0.2">
      <c r="A140" s="298"/>
      <c r="B140" s="261"/>
      <c r="C140" s="289" t="s">
        <v>189</v>
      </c>
      <c r="D140" s="266"/>
      <c r="E140" s="271"/>
      <c r="F140" s="276"/>
      <c r="G140" s="276"/>
      <c r="H140" s="277"/>
      <c r="I140" s="300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</row>
    <row r="141" spans="1:60" outlineLevel="1" x14ac:dyDescent="0.2">
      <c r="A141" s="298"/>
      <c r="B141" s="261"/>
      <c r="C141" s="289" t="s">
        <v>263</v>
      </c>
      <c r="D141" s="266"/>
      <c r="E141" s="271">
        <v>1.4230100000000001</v>
      </c>
      <c r="F141" s="276"/>
      <c r="G141" s="276"/>
      <c r="H141" s="277"/>
      <c r="I141" s="300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</row>
    <row r="142" spans="1:60" outlineLevel="1" x14ac:dyDescent="0.2">
      <c r="A142" s="298"/>
      <c r="B142" s="261"/>
      <c r="C142" s="289" t="s">
        <v>264</v>
      </c>
      <c r="D142" s="266"/>
      <c r="E142" s="271">
        <v>-7.4649999999999994E-2</v>
      </c>
      <c r="F142" s="276"/>
      <c r="G142" s="276"/>
      <c r="H142" s="277"/>
      <c r="I142" s="300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</row>
    <row r="143" spans="1:60" outlineLevel="1" x14ac:dyDescent="0.2">
      <c r="A143" s="298"/>
      <c r="B143" s="261"/>
      <c r="C143" s="289" t="s">
        <v>265</v>
      </c>
      <c r="D143" s="266"/>
      <c r="E143" s="271">
        <v>-0.16589000000000001</v>
      </c>
      <c r="F143" s="276"/>
      <c r="G143" s="276"/>
      <c r="H143" s="277"/>
      <c r="I143" s="300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</row>
    <row r="144" spans="1:60" outlineLevel="1" x14ac:dyDescent="0.2">
      <c r="A144" s="298"/>
      <c r="B144" s="261"/>
      <c r="C144" s="289" t="s">
        <v>266</v>
      </c>
      <c r="D144" s="266"/>
      <c r="E144" s="271">
        <v>-6.6360000000000002E-2</v>
      </c>
      <c r="F144" s="276"/>
      <c r="G144" s="276"/>
      <c r="H144" s="277"/>
      <c r="I144" s="300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</row>
    <row r="145" spans="1:60" outlineLevel="1" x14ac:dyDescent="0.2">
      <c r="A145" s="298"/>
      <c r="B145" s="261"/>
      <c r="C145" s="288"/>
      <c r="D145" s="265"/>
      <c r="E145" s="270"/>
      <c r="F145" s="280"/>
      <c r="G145" s="281"/>
      <c r="H145" s="277"/>
      <c r="I145" s="300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</row>
    <row r="146" spans="1:60" outlineLevel="1" x14ac:dyDescent="0.2">
      <c r="A146" s="297">
        <v>17</v>
      </c>
      <c r="B146" s="260" t="s">
        <v>267</v>
      </c>
      <c r="C146" s="286" t="s">
        <v>268</v>
      </c>
      <c r="D146" s="263" t="s">
        <v>269</v>
      </c>
      <c r="E146" s="268">
        <v>23.2</v>
      </c>
      <c r="F146" s="275"/>
      <c r="G146" s="276">
        <f>ROUND(E146*F146,2)</f>
        <v>0</v>
      </c>
      <c r="H146" s="277"/>
      <c r="I146" s="300" t="s">
        <v>164</v>
      </c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 t="s">
        <v>165</v>
      </c>
      <c r="AF146" s="32">
        <v>1</v>
      </c>
      <c r="AG146" s="32"/>
      <c r="AH146" s="32"/>
      <c r="AI146" s="32"/>
      <c r="AJ146" s="32"/>
      <c r="AK146" s="32"/>
      <c r="AL146" s="32"/>
      <c r="AM146" s="32">
        <v>21</v>
      </c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</row>
    <row r="147" spans="1:60" outlineLevel="1" x14ac:dyDescent="0.2">
      <c r="A147" s="298"/>
      <c r="B147" s="261"/>
      <c r="C147" s="289" t="s">
        <v>189</v>
      </c>
      <c r="D147" s="266"/>
      <c r="E147" s="271"/>
      <c r="F147" s="276"/>
      <c r="G147" s="276"/>
      <c r="H147" s="277"/>
      <c r="I147" s="300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</row>
    <row r="148" spans="1:60" outlineLevel="1" x14ac:dyDescent="0.2">
      <c r="A148" s="298"/>
      <c r="B148" s="261"/>
      <c r="C148" s="289" t="s">
        <v>270</v>
      </c>
      <c r="D148" s="266"/>
      <c r="E148" s="271">
        <v>23.2</v>
      </c>
      <c r="F148" s="276"/>
      <c r="G148" s="276"/>
      <c r="H148" s="277"/>
      <c r="I148" s="300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</row>
    <row r="149" spans="1:60" outlineLevel="1" x14ac:dyDescent="0.2">
      <c r="A149" s="298"/>
      <c r="B149" s="261"/>
      <c r="C149" s="288"/>
      <c r="D149" s="265"/>
      <c r="E149" s="270"/>
      <c r="F149" s="280"/>
      <c r="G149" s="281"/>
      <c r="H149" s="277"/>
      <c r="I149" s="300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</row>
    <row r="150" spans="1:60" x14ac:dyDescent="0.2">
      <c r="A150" s="296" t="s">
        <v>117</v>
      </c>
      <c r="B150" s="259" t="s">
        <v>77</v>
      </c>
      <c r="C150" s="285" t="s">
        <v>78</v>
      </c>
      <c r="D150" s="262"/>
      <c r="E150" s="267"/>
      <c r="F150" s="282">
        <f>SUM(G151:G219)</f>
        <v>0</v>
      </c>
      <c r="G150" s="283"/>
      <c r="H150" s="274"/>
      <c r="I150" s="299"/>
      <c r="AE150" t="s">
        <v>118</v>
      </c>
    </row>
    <row r="151" spans="1:60" outlineLevel="1" x14ac:dyDescent="0.2">
      <c r="A151" s="298"/>
      <c r="B151" s="324" t="s">
        <v>271</v>
      </c>
      <c r="C151" s="332"/>
      <c r="D151" s="326"/>
      <c r="E151" s="327"/>
      <c r="F151" s="329"/>
      <c r="G151" s="330"/>
      <c r="H151" s="277"/>
      <c r="I151" s="300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>
        <v>0</v>
      </c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</row>
    <row r="152" spans="1:60" ht="22.5" outlineLevel="1" x14ac:dyDescent="0.2">
      <c r="A152" s="298"/>
      <c r="B152" s="325" t="s">
        <v>272</v>
      </c>
      <c r="C152" s="333"/>
      <c r="D152" s="334"/>
      <c r="E152" s="335"/>
      <c r="F152" s="336"/>
      <c r="G152" s="331"/>
      <c r="H152" s="277"/>
      <c r="I152" s="300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 t="s">
        <v>184</v>
      </c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251" t="str">
        <f>B152</f>
        <v>svislé nebo šikmé (odkloněné) , půdorysně přímé nebo zalomené, stěn základových desek ve volných nebo zapažených jámách, rýhách, šachtách, včetně případných vzpěr,</v>
      </c>
      <c r="BA152" s="32"/>
      <c r="BB152" s="32"/>
      <c r="BC152" s="32"/>
      <c r="BD152" s="32"/>
      <c r="BE152" s="32"/>
      <c r="BF152" s="32"/>
      <c r="BG152" s="32"/>
      <c r="BH152" s="32"/>
    </row>
    <row r="153" spans="1:60" outlineLevel="1" x14ac:dyDescent="0.2">
      <c r="A153" s="297">
        <v>18</v>
      </c>
      <c r="B153" s="260" t="s">
        <v>273</v>
      </c>
      <c r="C153" s="286" t="s">
        <v>235</v>
      </c>
      <c r="D153" s="263" t="s">
        <v>213</v>
      </c>
      <c r="E153" s="268">
        <v>2.4</v>
      </c>
      <c r="F153" s="275"/>
      <c r="G153" s="276">
        <f>ROUND(E153*F153,2)</f>
        <v>0</v>
      </c>
      <c r="H153" s="277" t="s">
        <v>230</v>
      </c>
      <c r="I153" s="300" t="s">
        <v>122</v>
      </c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 t="s">
        <v>123</v>
      </c>
      <c r="AF153" s="32"/>
      <c r="AG153" s="32"/>
      <c r="AH153" s="32"/>
      <c r="AI153" s="32"/>
      <c r="AJ153" s="32"/>
      <c r="AK153" s="32"/>
      <c r="AL153" s="32"/>
      <c r="AM153" s="32">
        <v>21</v>
      </c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</row>
    <row r="154" spans="1:60" outlineLevel="1" x14ac:dyDescent="0.2">
      <c r="A154" s="298"/>
      <c r="B154" s="261"/>
      <c r="C154" s="289" t="s">
        <v>189</v>
      </c>
      <c r="D154" s="266"/>
      <c r="E154" s="271"/>
      <c r="F154" s="276"/>
      <c r="G154" s="276"/>
      <c r="H154" s="277"/>
      <c r="I154" s="300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</row>
    <row r="155" spans="1:60" outlineLevel="1" x14ac:dyDescent="0.2">
      <c r="A155" s="298"/>
      <c r="B155" s="261"/>
      <c r="C155" s="289" t="s">
        <v>274</v>
      </c>
      <c r="D155" s="266"/>
      <c r="E155" s="271"/>
      <c r="F155" s="276"/>
      <c r="G155" s="276"/>
      <c r="H155" s="277"/>
      <c r="I155" s="300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</row>
    <row r="156" spans="1:60" outlineLevel="1" x14ac:dyDescent="0.2">
      <c r="A156" s="298"/>
      <c r="B156" s="261"/>
      <c r="C156" s="289" t="s">
        <v>275</v>
      </c>
      <c r="D156" s="266"/>
      <c r="E156" s="271">
        <v>2.4</v>
      </c>
      <c r="F156" s="276"/>
      <c r="G156" s="276"/>
      <c r="H156" s="277"/>
      <c r="I156" s="300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</row>
    <row r="157" spans="1:60" outlineLevel="1" x14ac:dyDescent="0.2">
      <c r="A157" s="298"/>
      <c r="B157" s="261"/>
      <c r="C157" s="288"/>
      <c r="D157" s="265"/>
      <c r="E157" s="270"/>
      <c r="F157" s="280"/>
      <c r="G157" s="281"/>
      <c r="H157" s="277"/>
      <c r="I157" s="300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</row>
    <row r="158" spans="1:60" outlineLevel="1" x14ac:dyDescent="0.2">
      <c r="A158" s="297">
        <v>19</v>
      </c>
      <c r="B158" s="260" t="s">
        <v>276</v>
      </c>
      <c r="C158" s="286" t="s">
        <v>238</v>
      </c>
      <c r="D158" s="263" t="s">
        <v>213</v>
      </c>
      <c r="E158" s="268">
        <v>2.4</v>
      </c>
      <c r="F158" s="275"/>
      <c r="G158" s="276">
        <f>ROUND(E158*F158,2)</f>
        <v>0</v>
      </c>
      <c r="H158" s="277" t="s">
        <v>230</v>
      </c>
      <c r="I158" s="300" t="s">
        <v>122</v>
      </c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 t="s">
        <v>123</v>
      </c>
      <c r="AF158" s="32"/>
      <c r="AG158" s="32"/>
      <c r="AH158" s="32"/>
      <c r="AI158" s="32"/>
      <c r="AJ158" s="32"/>
      <c r="AK158" s="32"/>
      <c r="AL158" s="32"/>
      <c r="AM158" s="32">
        <v>21</v>
      </c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</row>
    <row r="159" spans="1:60" outlineLevel="1" x14ac:dyDescent="0.2">
      <c r="A159" s="298"/>
      <c r="B159" s="261"/>
      <c r="C159" s="287" t="s">
        <v>277</v>
      </c>
      <c r="D159" s="264"/>
      <c r="E159" s="269"/>
      <c r="F159" s="278"/>
      <c r="G159" s="279"/>
      <c r="H159" s="277"/>
      <c r="I159" s="300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251" t="str">
        <f>C159</f>
        <v>Včetně očištění, vytřídění a uložení bedního materiálu.</v>
      </c>
      <c r="BB159" s="32"/>
      <c r="BC159" s="32"/>
      <c r="BD159" s="32"/>
      <c r="BE159" s="32"/>
      <c r="BF159" s="32"/>
      <c r="BG159" s="32"/>
      <c r="BH159" s="32"/>
    </row>
    <row r="160" spans="1:60" outlineLevel="1" x14ac:dyDescent="0.2">
      <c r="A160" s="298"/>
      <c r="B160" s="261"/>
      <c r="C160" s="289" t="s">
        <v>189</v>
      </c>
      <c r="D160" s="266"/>
      <c r="E160" s="271"/>
      <c r="F160" s="276"/>
      <c r="G160" s="276"/>
      <c r="H160" s="277"/>
      <c r="I160" s="300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</row>
    <row r="161" spans="1:60" outlineLevel="1" x14ac:dyDescent="0.2">
      <c r="A161" s="298"/>
      <c r="B161" s="261"/>
      <c r="C161" s="289" t="s">
        <v>274</v>
      </c>
      <c r="D161" s="266"/>
      <c r="E161" s="271"/>
      <c r="F161" s="276"/>
      <c r="G161" s="276"/>
      <c r="H161" s="277"/>
      <c r="I161" s="300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</row>
    <row r="162" spans="1:60" outlineLevel="1" x14ac:dyDescent="0.2">
      <c r="A162" s="298"/>
      <c r="B162" s="261"/>
      <c r="C162" s="289" t="s">
        <v>275</v>
      </c>
      <c r="D162" s="266"/>
      <c r="E162" s="271">
        <v>2.4</v>
      </c>
      <c r="F162" s="276"/>
      <c r="G162" s="276"/>
      <c r="H162" s="277"/>
      <c r="I162" s="300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</row>
    <row r="163" spans="1:60" outlineLevel="1" x14ac:dyDescent="0.2">
      <c r="A163" s="298"/>
      <c r="B163" s="261"/>
      <c r="C163" s="288"/>
      <c r="D163" s="265"/>
      <c r="E163" s="270"/>
      <c r="F163" s="280"/>
      <c r="G163" s="281"/>
      <c r="H163" s="277"/>
      <c r="I163" s="300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</row>
    <row r="164" spans="1:60" outlineLevel="1" x14ac:dyDescent="0.2">
      <c r="A164" s="298"/>
      <c r="B164" s="325" t="s">
        <v>278</v>
      </c>
      <c r="C164" s="333"/>
      <c r="D164" s="334"/>
      <c r="E164" s="335"/>
      <c r="F164" s="336"/>
      <c r="G164" s="331"/>
      <c r="H164" s="277"/>
      <c r="I164" s="300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>
        <v>0</v>
      </c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</row>
    <row r="165" spans="1:60" outlineLevel="1" x14ac:dyDescent="0.2">
      <c r="A165" s="298"/>
      <c r="B165" s="325" t="s">
        <v>279</v>
      </c>
      <c r="C165" s="333"/>
      <c r="D165" s="334"/>
      <c r="E165" s="335"/>
      <c r="F165" s="336"/>
      <c r="G165" s="331"/>
      <c r="H165" s="277"/>
      <c r="I165" s="300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 t="s">
        <v>184</v>
      </c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</row>
    <row r="166" spans="1:60" outlineLevel="1" x14ac:dyDescent="0.2">
      <c r="A166" s="298"/>
      <c r="B166" s="325" t="s">
        <v>280</v>
      </c>
      <c r="C166" s="333"/>
      <c r="D166" s="334"/>
      <c r="E166" s="335"/>
      <c r="F166" s="336"/>
      <c r="G166" s="331"/>
      <c r="H166" s="277"/>
      <c r="I166" s="300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>
        <v>1</v>
      </c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</row>
    <row r="167" spans="1:60" outlineLevel="1" x14ac:dyDescent="0.2">
      <c r="A167" s="297">
        <v>20</v>
      </c>
      <c r="B167" s="260" t="s">
        <v>281</v>
      </c>
      <c r="C167" s="286" t="s">
        <v>282</v>
      </c>
      <c r="D167" s="263" t="s">
        <v>159</v>
      </c>
      <c r="E167" s="268">
        <v>18.704799999999999</v>
      </c>
      <c r="F167" s="275"/>
      <c r="G167" s="276">
        <f>ROUND(E167*F167,2)</f>
        <v>0</v>
      </c>
      <c r="H167" s="277" t="s">
        <v>230</v>
      </c>
      <c r="I167" s="300" t="s">
        <v>122</v>
      </c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 t="s">
        <v>123</v>
      </c>
      <c r="AF167" s="32"/>
      <c r="AG167" s="32"/>
      <c r="AH167" s="32"/>
      <c r="AI167" s="32"/>
      <c r="AJ167" s="32"/>
      <c r="AK167" s="32"/>
      <c r="AL167" s="32"/>
      <c r="AM167" s="32">
        <v>21</v>
      </c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</row>
    <row r="168" spans="1:60" outlineLevel="1" x14ac:dyDescent="0.2">
      <c r="A168" s="298"/>
      <c r="B168" s="261"/>
      <c r="C168" s="287" t="s">
        <v>283</v>
      </c>
      <c r="D168" s="264"/>
      <c r="E168" s="269"/>
      <c r="F168" s="278"/>
      <c r="G168" s="279"/>
      <c r="H168" s="277"/>
      <c r="I168" s="300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251" t="str">
        <f>C168</f>
        <v>Včetně vytvoření dilatačních spár, bez zaplnění.</v>
      </c>
      <c r="BB168" s="32"/>
      <c r="BC168" s="32"/>
      <c r="BD168" s="32"/>
      <c r="BE168" s="32"/>
      <c r="BF168" s="32"/>
      <c r="BG168" s="32"/>
      <c r="BH168" s="32"/>
    </row>
    <row r="169" spans="1:60" outlineLevel="1" x14ac:dyDescent="0.2">
      <c r="A169" s="298"/>
      <c r="B169" s="261"/>
      <c r="C169" s="289" t="s">
        <v>189</v>
      </c>
      <c r="D169" s="266"/>
      <c r="E169" s="271"/>
      <c r="F169" s="276"/>
      <c r="G169" s="276"/>
      <c r="H169" s="277"/>
      <c r="I169" s="300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</row>
    <row r="170" spans="1:60" outlineLevel="1" x14ac:dyDescent="0.2">
      <c r="A170" s="298"/>
      <c r="B170" s="261"/>
      <c r="C170" s="289" t="s">
        <v>214</v>
      </c>
      <c r="D170" s="266"/>
      <c r="E170" s="271"/>
      <c r="F170" s="276"/>
      <c r="G170" s="276"/>
      <c r="H170" s="277"/>
      <c r="I170" s="300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</row>
    <row r="171" spans="1:60" outlineLevel="1" x14ac:dyDescent="0.2">
      <c r="A171" s="298"/>
      <c r="B171" s="261"/>
      <c r="C171" s="289" t="s">
        <v>284</v>
      </c>
      <c r="D171" s="266"/>
      <c r="E171" s="271">
        <v>18.704799999999999</v>
      </c>
      <c r="F171" s="276"/>
      <c r="G171" s="276"/>
      <c r="H171" s="277"/>
      <c r="I171" s="300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</row>
    <row r="172" spans="1:60" outlineLevel="1" x14ac:dyDescent="0.2">
      <c r="A172" s="298"/>
      <c r="B172" s="261"/>
      <c r="C172" s="288"/>
      <c r="D172" s="265"/>
      <c r="E172" s="270"/>
      <c r="F172" s="280"/>
      <c r="G172" s="281"/>
      <c r="H172" s="277"/>
      <c r="I172" s="300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</row>
    <row r="173" spans="1:60" outlineLevel="1" x14ac:dyDescent="0.2">
      <c r="A173" s="298"/>
      <c r="B173" s="325" t="s">
        <v>285</v>
      </c>
      <c r="C173" s="333"/>
      <c r="D173" s="334"/>
      <c r="E173" s="335"/>
      <c r="F173" s="336"/>
      <c r="G173" s="331"/>
      <c r="H173" s="277"/>
      <c r="I173" s="300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>
        <v>0</v>
      </c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</row>
    <row r="174" spans="1:60" outlineLevel="1" x14ac:dyDescent="0.2">
      <c r="A174" s="298"/>
      <c r="B174" s="325" t="s">
        <v>286</v>
      </c>
      <c r="C174" s="333"/>
      <c r="D174" s="334"/>
      <c r="E174" s="335"/>
      <c r="F174" s="336"/>
      <c r="G174" s="331"/>
      <c r="H174" s="277"/>
      <c r="I174" s="300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 t="s">
        <v>184</v>
      </c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</row>
    <row r="175" spans="1:60" outlineLevel="1" x14ac:dyDescent="0.2">
      <c r="A175" s="297">
        <v>21</v>
      </c>
      <c r="B175" s="260" t="s">
        <v>287</v>
      </c>
      <c r="C175" s="286" t="s">
        <v>288</v>
      </c>
      <c r="D175" s="263" t="s">
        <v>159</v>
      </c>
      <c r="E175" s="268">
        <v>0.18</v>
      </c>
      <c r="F175" s="275"/>
      <c r="G175" s="276">
        <f>ROUND(E175*F175,2)</f>
        <v>0</v>
      </c>
      <c r="H175" s="277" t="s">
        <v>230</v>
      </c>
      <c r="I175" s="300" t="s">
        <v>122</v>
      </c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 t="s">
        <v>123</v>
      </c>
      <c r="AF175" s="32"/>
      <c r="AG175" s="32"/>
      <c r="AH175" s="32"/>
      <c r="AI175" s="32"/>
      <c r="AJ175" s="32"/>
      <c r="AK175" s="32"/>
      <c r="AL175" s="32"/>
      <c r="AM175" s="32">
        <v>21</v>
      </c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</row>
    <row r="176" spans="1:60" outlineLevel="1" x14ac:dyDescent="0.2">
      <c r="A176" s="298"/>
      <c r="B176" s="261"/>
      <c r="C176" s="289" t="s">
        <v>189</v>
      </c>
      <c r="D176" s="266"/>
      <c r="E176" s="271"/>
      <c r="F176" s="276"/>
      <c r="G176" s="276"/>
      <c r="H176" s="277"/>
      <c r="I176" s="300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</row>
    <row r="177" spans="1:60" outlineLevel="1" x14ac:dyDescent="0.2">
      <c r="A177" s="298"/>
      <c r="B177" s="261"/>
      <c r="C177" s="289" t="s">
        <v>289</v>
      </c>
      <c r="D177" s="266"/>
      <c r="E177" s="271"/>
      <c r="F177" s="276"/>
      <c r="G177" s="276"/>
      <c r="H177" s="277"/>
      <c r="I177" s="300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</row>
    <row r="178" spans="1:60" outlineLevel="1" x14ac:dyDescent="0.2">
      <c r="A178" s="298"/>
      <c r="B178" s="261"/>
      <c r="C178" s="289" t="s">
        <v>290</v>
      </c>
      <c r="D178" s="266"/>
      <c r="E178" s="271">
        <v>0.18</v>
      </c>
      <c r="F178" s="276"/>
      <c r="G178" s="276"/>
      <c r="H178" s="277"/>
      <c r="I178" s="300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</row>
    <row r="179" spans="1:60" outlineLevel="1" x14ac:dyDescent="0.2">
      <c r="A179" s="298"/>
      <c r="B179" s="261"/>
      <c r="C179" s="288"/>
      <c r="D179" s="265"/>
      <c r="E179" s="270"/>
      <c r="F179" s="280"/>
      <c r="G179" s="281"/>
      <c r="H179" s="277"/>
      <c r="I179" s="300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</row>
    <row r="180" spans="1:60" outlineLevel="1" x14ac:dyDescent="0.2">
      <c r="A180" s="297">
        <v>22</v>
      </c>
      <c r="B180" s="260" t="s">
        <v>291</v>
      </c>
      <c r="C180" s="286" t="s">
        <v>292</v>
      </c>
      <c r="D180" s="263" t="s">
        <v>159</v>
      </c>
      <c r="E180" s="268">
        <v>37.049599999999998</v>
      </c>
      <c r="F180" s="275"/>
      <c r="G180" s="276">
        <f>ROUND(E180*F180,2)</f>
        <v>0</v>
      </c>
      <c r="H180" s="277" t="s">
        <v>230</v>
      </c>
      <c r="I180" s="300" t="s">
        <v>122</v>
      </c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 t="s">
        <v>123</v>
      </c>
      <c r="AF180" s="32"/>
      <c r="AG180" s="32"/>
      <c r="AH180" s="32"/>
      <c r="AI180" s="32"/>
      <c r="AJ180" s="32"/>
      <c r="AK180" s="32"/>
      <c r="AL180" s="32"/>
      <c r="AM180" s="32">
        <v>21</v>
      </c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</row>
    <row r="181" spans="1:60" outlineLevel="1" x14ac:dyDescent="0.2">
      <c r="A181" s="298"/>
      <c r="B181" s="261"/>
      <c r="C181" s="289" t="s">
        <v>189</v>
      </c>
      <c r="D181" s="266"/>
      <c r="E181" s="271"/>
      <c r="F181" s="276"/>
      <c r="G181" s="276"/>
      <c r="H181" s="277"/>
      <c r="I181" s="300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</row>
    <row r="182" spans="1:60" outlineLevel="1" x14ac:dyDescent="0.2">
      <c r="A182" s="298"/>
      <c r="B182" s="261"/>
      <c r="C182" s="289" t="s">
        <v>214</v>
      </c>
      <c r="D182" s="266"/>
      <c r="E182" s="271"/>
      <c r="F182" s="276"/>
      <c r="G182" s="276"/>
      <c r="H182" s="277"/>
      <c r="I182" s="300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</row>
    <row r="183" spans="1:60" outlineLevel="1" x14ac:dyDescent="0.2">
      <c r="A183" s="298"/>
      <c r="B183" s="261"/>
      <c r="C183" s="289" t="s">
        <v>293</v>
      </c>
      <c r="D183" s="266"/>
      <c r="E183" s="271">
        <v>37.049599999999998</v>
      </c>
      <c r="F183" s="276"/>
      <c r="G183" s="276"/>
      <c r="H183" s="277"/>
      <c r="I183" s="300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</row>
    <row r="184" spans="1:60" outlineLevel="1" x14ac:dyDescent="0.2">
      <c r="A184" s="298"/>
      <c r="B184" s="261"/>
      <c r="C184" s="288"/>
      <c r="D184" s="265"/>
      <c r="E184" s="270"/>
      <c r="F184" s="280"/>
      <c r="G184" s="281"/>
      <c r="H184" s="277"/>
      <c r="I184" s="300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</row>
    <row r="185" spans="1:60" outlineLevel="1" x14ac:dyDescent="0.2">
      <c r="A185" s="298"/>
      <c r="B185" s="325" t="s">
        <v>294</v>
      </c>
      <c r="C185" s="333"/>
      <c r="D185" s="334"/>
      <c r="E185" s="335"/>
      <c r="F185" s="336"/>
      <c r="G185" s="331"/>
      <c r="H185" s="277"/>
      <c r="I185" s="300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>
        <v>0</v>
      </c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</row>
    <row r="186" spans="1:60" outlineLevel="1" x14ac:dyDescent="0.2">
      <c r="A186" s="298"/>
      <c r="B186" s="325" t="s">
        <v>295</v>
      </c>
      <c r="C186" s="333"/>
      <c r="D186" s="334"/>
      <c r="E186" s="335"/>
      <c r="F186" s="336"/>
      <c r="G186" s="331"/>
      <c r="H186" s="277"/>
      <c r="I186" s="300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 t="s">
        <v>184</v>
      </c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</row>
    <row r="187" spans="1:60" outlineLevel="1" x14ac:dyDescent="0.2">
      <c r="A187" s="297">
        <v>23</v>
      </c>
      <c r="B187" s="260" t="s">
        <v>296</v>
      </c>
      <c r="C187" s="286" t="s">
        <v>292</v>
      </c>
      <c r="D187" s="263" t="s">
        <v>159</v>
      </c>
      <c r="E187" s="268">
        <v>74.099199999999996</v>
      </c>
      <c r="F187" s="275"/>
      <c r="G187" s="276">
        <f>ROUND(E187*F187,2)</f>
        <v>0</v>
      </c>
      <c r="H187" s="277" t="s">
        <v>230</v>
      </c>
      <c r="I187" s="300" t="s">
        <v>122</v>
      </c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 t="s">
        <v>123</v>
      </c>
      <c r="AF187" s="32"/>
      <c r="AG187" s="32"/>
      <c r="AH187" s="32"/>
      <c r="AI187" s="32"/>
      <c r="AJ187" s="32"/>
      <c r="AK187" s="32"/>
      <c r="AL187" s="32"/>
      <c r="AM187" s="32">
        <v>21</v>
      </c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</row>
    <row r="188" spans="1:60" outlineLevel="1" x14ac:dyDescent="0.2">
      <c r="A188" s="298"/>
      <c r="B188" s="261"/>
      <c r="C188" s="289" t="s">
        <v>189</v>
      </c>
      <c r="D188" s="266"/>
      <c r="E188" s="271"/>
      <c r="F188" s="276"/>
      <c r="G188" s="276"/>
      <c r="H188" s="277"/>
      <c r="I188" s="300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</row>
    <row r="189" spans="1:60" outlineLevel="1" x14ac:dyDescent="0.2">
      <c r="A189" s="298"/>
      <c r="B189" s="261"/>
      <c r="C189" s="289" t="s">
        <v>214</v>
      </c>
      <c r="D189" s="266"/>
      <c r="E189" s="271"/>
      <c r="F189" s="276"/>
      <c r="G189" s="276"/>
      <c r="H189" s="277"/>
      <c r="I189" s="300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</row>
    <row r="190" spans="1:60" outlineLevel="1" x14ac:dyDescent="0.2">
      <c r="A190" s="298"/>
      <c r="B190" s="261"/>
      <c r="C190" s="289" t="s">
        <v>297</v>
      </c>
      <c r="D190" s="266"/>
      <c r="E190" s="271">
        <v>74.099199999999996</v>
      </c>
      <c r="F190" s="276"/>
      <c r="G190" s="276"/>
      <c r="H190" s="277"/>
      <c r="I190" s="300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</row>
    <row r="191" spans="1:60" outlineLevel="1" x14ac:dyDescent="0.2">
      <c r="A191" s="298"/>
      <c r="B191" s="261"/>
      <c r="C191" s="288"/>
      <c r="D191" s="265"/>
      <c r="E191" s="270"/>
      <c r="F191" s="280"/>
      <c r="G191" s="281"/>
      <c r="H191" s="277"/>
      <c r="I191" s="300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</row>
    <row r="192" spans="1:60" outlineLevel="1" x14ac:dyDescent="0.2">
      <c r="A192" s="298"/>
      <c r="B192" s="325" t="s">
        <v>298</v>
      </c>
      <c r="C192" s="333"/>
      <c r="D192" s="334"/>
      <c r="E192" s="335"/>
      <c r="F192" s="336"/>
      <c r="G192" s="331"/>
      <c r="H192" s="277"/>
      <c r="I192" s="300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>
        <v>0</v>
      </c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</row>
    <row r="193" spans="1:60" outlineLevel="1" x14ac:dyDescent="0.2">
      <c r="A193" s="298"/>
      <c r="B193" s="325" t="s">
        <v>299</v>
      </c>
      <c r="C193" s="333"/>
      <c r="D193" s="334"/>
      <c r="E193" s="335"/>
      <c r="F193" s="336"/>
      <c r="G193" s="331"/>
      <c r="H193" s="277"/>
      <c r="I193" s="300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>
        <v>1</v>
      </c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</row>
    <row r="194" spans="1:60" outlineLevel="1" x14ac:dyDescent="0.2">
      <c r="A194" s="297">
        <v>24</v>
      </c>
      <c r="B194" s="260" t="s">
        <v>300</v>
      </c>
      <c r="C194" s="286" t="s">
        <v>261</v>
      </c>
      <c r="D194" s="263" t="s">
        <v>262</v>
      </c>
      <c r="E194" s="268">
        <v>5.1840000000000002</v>
      </c>
      <c r="F194" s="275"/>
      <c r="G194" s="276">
        <f>ROUND(E194*F194,2)</f>
        <v>0</v>
      </c>
      <c r="H194" s="277" t="s">
        <v>230</v>
      </c>
      <c r="I194" s="300" t="s">
        <v>122</v>
      </c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 t="s">
        <v>123</v>
      </c>
      <c r="AF194" s="32"/>
      <c r="AG194" s="32"/>
      <c r="AH194" s="32"/>
      <c r="AI194" s="32"/>
      <c r="AJ194" s="32"/>
      <c r="AK194" s="32"/>
      <c r="AL194" s="32"/>
      <c r="AM194" s="32">
        <v>21</v>
      </c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</row>
    <row r="195" spans="1:60" outlineLevel="1" x14ac:dyDescent="0.2">
      <c r="A195" s="298"/>
      <c r="B195" s="261"/>
      <c r="C195" s="289" t="s">
        <v>189</v>
      </c>
      <c r="D195" s="266"/>
      <c r="E195" s="271"/>
      <c r="F195" s="276"/>
      <c r="G195" s="276"/>
      <c r="H195" s="277"/>
      <c r="I195" s="300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</row>
    <row r="196" spans="1:60" outlineLevel="1" x14ac:dyDescent="0.2">
      <c r="A196" s="298"/>
      <c r="B196" s="261"/>
      <c r="C196" s="289" t="s">
        <v>214</v>
      </c>
      <c r="D196" s="266"/>
      <c r="E196" s="271"/>
      <c r="F196" s="276"/>
      <c r="G196" s="276"/>
      <c r="H196" s="277"/>
      <c r="I196" s="300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</row>
    <row r="197" spans="1:60" outlineLevel="1" x14ac:dyDescent="0.2">
      <c r="A197" s="298"/>
      <c r="B197" s="261"/>
      <c r="C197" s="289" t="s">
        <v>301</v>
      </c>
      <c r="D197" s="266"/>
      <c r="E197" s="271">
        <v>5.1840000000000002</v>
      </c>
      <c r="F197" s="276"/>
      <c r="G197" s="276"/>
      <c r="H197" s="277"/>
      <c r="I197" s="300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</row>
    <row r="198" spans="1:60" outlineLevel="1" x14ac:dyDescent="0.2">
      <c r="A198" s="298"/>
      <c r="B198" s="261"/>
      <c r="C198" s="288"/>
      <c r="D198" s="265"/>
      <c r="E198" s="270"/>
      <c r="F198" s="280"/>
      <c r="G198" s="281"/>
      <c r="H198" s="277"/>
      <c r="I198" s="300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</row>
    <row r="199" spans="1:60" outlineLevel="1" x14ac:dyDescent="0.2">
      <c r="A199" s="298"/>
      <c r="B199" s="325" t="s">
        <v>302</v>
      </c>
      <c r="C199" s="333"/>
      <c r="D199" s="334"/>
      <c r="E199" s="335"/>
      <c r="F199" s="336"/>
      <c r="G199" s="331"/>
      <c r="H199" s="277"/>
      <c r="I199" s="300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>
        <v>0</v>
      </c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</row>
    <row r="200" spans="1:60" outlineLevel="1" x14ac:dyDescent="0.2">
      <c r="A200" s="298"/>
      <c r="B200" s="325" t="s">
        <v>303</v>
      </c>
      <c r="C200" s="333"/>
      <c r="D200" s="334"/>
      <c r="E200" s="335"/>
      <c r="F200" s="336"/>
      <c r="G200" s="331"/>
      <c r="H200" s="277"/>
      <c r="I200" s="300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 t="s">
        <v>184</v>
      </c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</row>
    <row r="201" spans="1:60" outlineLevel="1" x14ac:dyDescent="0.2">
      <c r="A201" s="298"/>
      <c r="B201" s="325" t="s">
        <v>304</v>
      </c>
      <c r="C201" s="333"/>
      <c r="D201" s="334"/>
      <c r="E201" s="335"/>
      <c r="F201" s="336"/>
      <c r="G201" s="331"/>
      <c r="H201" s="277"/>
      <c r="I201" s="300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>
        <v>1</v>
      </c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</row>
    <row r="202" spans="1:60" outlineLevel="1" x14ac:dyDescent="0.2">
      <c r="A202" s="297">
        <v>25</v>
      </c>
      <c r="B202" s="260" t="s">
        <v>305</v>
      </c>
      <c r="C202" s="286" t="s">
        <v>306</v>
      </c>
      <c r="D202" s="263" t="s">
        <v>159</v>
      </c>
      <c r="E202" s="268">
        <v>46.762</v>
      </c>
      <c r="F202" s="275"/>
      <c r="G202" s="276">
        <f>ROUND(E202*F202,2)</f>
        <v>0</v>
      </c>
      <c r="H202" s="277" t="s">
        <v>230</v>
      </c>
      <c r="I202" s="300" t="s">
        <v>122</v>
      </c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 t="s">
        <v>123</v>
      </c>
      <c r="AF202" s="32"/>
      <c r="AG202" s="32"/>
      <c r="AH202" s="32"/>
      <c r="AI202" s="32"/>
      <c r="AJ202" s="32"/>
      <c r="AK202" s="32"/>
      <c r="AL202" s="32"/>
      <c r="AM202" s="32">
        <v>21</v>
      </c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</row>
    <row r="203" spans="1:60" outlineLevel="1" x14ac:dyDescent="0.2">
      <c r="A203" s="298"/>
      <c r="B203" s="261"/>
      <c r="C203" s="289" t="s">
        <v>189</v>
      </c>
      <c r="D203" s="266"/>
      <c r="E203" s="271"/>
      <c r="F203" s="276"/>
      <c r="G203" s="276"/>
      <c r="H203" s="277"/>
      <c r="I203" s="300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</row>
    <row r="204" spans="1:60" outlineLevel="1" x14ac:dyDescent="0.2">
      <c r="A204" s="298"/>
      <c r="B204" s="261"/>
      <c r="C204" s="289" t="s">
        <v>214</v>
      </c>
      <c r="D204" s="266"/>
      <c r="E204" s="271"/>
      <c r="F204" s="276"/>
      <c r="G204" s="276"/>
      <c r="H204" s="277"/>
      <c r="I204" s="300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</row>
    <row r="205" spans="1:60" outlineLevel="1" x14ac:dyDescent="0.2">
      <c r="A205" s="298"/>
      <c r="B205" s="261"/>
      <c r="C205" s="289" t="s">
        <v>307</v>
      </c>
      <c r="D205" s="266"/>
      <c r="E205" s="271">
        <v>46.762</v>
      </c>
      <c r="F205" s="276"/>
      <c r="G205" s="276"/>
      <c r="H205" s="277"/>
      <c r="I205" s="300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</row>
    <row r="206" spans="1:60" outlineLevel="1" x14ac:dyDescent="0.2">
      <c r="A206" s="298"/>
      <c r="B206" s="261"/>
      <c r="C206" s="288"/>
      <c r="D206" s="265"/>
      <c r="E206" s="270"/>
      <c r="F206" s="280"/>
      <c r="G206" s="281"/>
      <c r="H206" s="277"/>
      <c r="I206" s="300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</row>
    <row r="207" spans="1:60" outlineLevel="1" x14ac:dyDescent="0.2">
      <c r="A207" s="297">
        <v>26</v>
      </c>
      <c r="B207" s="260" t="s">
        <v>308</v>
      </c>
      <c r="C207" s="286" t="s">
        <v>309</v>
      </c>
      <c r="D207" s="263" t="s">
        <v>159</v>
      </c>
      <c r="E207" s="268">
        <v>37.049599999999998</v>
      </c>
      <c r="F207" s="275"/>
      <c r="G207" s="276">
        <f>ROUND(E207*F207,2)</f>
        <v>0</v>
      </c>
      <c r="H207" s="277"/>
      <c r="I207" s="300" t="s">
        <v>164</v>
      </c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 t="s">
        <v>165</v>
      </c>
      <c r="AF207" s="32">
        <v>1</v>
      </c>
      <c r="AG207" s="32"/>
      <c r="AH207" s="32"/>
      <c r="AI207" s="32"/>
      <c r="AJ207" s="32"/>
      <c r="AK207" s="32"/>
      <c r="AL207" s="32"/>
      <c r="AM207" s="32">
        <v>21</v>
      </c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</row>
    <row r="208" spans="1:60" outlineLevel="1" x14ac:dyDescent="0.2">
      <c r="A208" s="298"/>
      <c r="B208" s="261"/>
      <c r="C208" s="287" t="s">
        <v>283</v>
      </c>
      <c r="D208" s="264"/>
      <c r="E208" s="269"/>
      <c r="F208" s="278"/>
      <c r="G208" s="279"/>
      <c r="H208" s="277"/>
      <c r="I208" s="300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251" t="str">
        <f>C208</f>
        <v>Včetně vytvoření dilatačních spár, bez zaplnění.</v>
      </c>
      <c r="BB208" s="32"/>
      <c r="BC208" s="32"/>
      <c r="BD208" s="32"/>
      <c r="BE208" s="32"/>
      <c r="BF208" s="32"/>
      <c r="BG208" s="32"/>
      <c r="BH208" s="32"/>
    </row>
    <row r="209" spans="1:60" outlineLevel="1" x14ac:dyDescent="0.2">
      <c r="A209" s="298"/>
      <c r="B209" s="261"/>
      <c r="C209" s="289" t="s">
        <v>189</v>
      </c>
      <c r="D209" s="266"/>
      <c r="E209" s="271"/>
      <c r="F209" s="276"/>
      <c r="G209" s="276"/>
      <c r="H209" s="277"/>
      <c r="I209" s="300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</row>
    <row r="210" spans="1:60" outlineLevel="1" x14ac:dyDescent="0.2">
      <c r="A210" s="298"/>
      <c r="B210" s="261"/>
      <c r="C210" s="289" t="s">
        <v>214</v>
      </c>
      <c r="D210" s="266"/>
      <c r="E210" s="271"/>
      <c r="F210" s="276"/>
      <c r="G210" s="276"/>
      <c r="H210" s="277"/>
      <c r="I210" s="300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</row>
    <row r="211" spans="1:60" outlineLevel="1" x14ac:dyDescent="0.2">
      <c r="A211" s="298"/>
      <c r="B211" s="261"/>
      <c r="C211" s="289" t="s">
        <v>293</v>
      </c>
      <c r="D211" s="266"/>
      <c r="E211" s="271">
        <v>37.049599999999998</v>
      </c>
      <c r="F211" s="276"/>
      <c r="G211" s="276"/>
      <c r="H211" s="277"/>
      <c r="I211" s="300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</row>
    <row r="212" spans="1:60" outlineLevel="1" x14ac:dyDescent="0.2">
      <c r="A212" s="298"/>
      <c r="B212" s="261"/>
      <c r="C212" s="288"/>
      <c r="D212" s="265"/>
      <c r="E212" s="270"/>
      <c r="F212" s="280"/>
      <c r="G212" s="281"/>
      <c r="H212" s="277"/>
      <c r="I212" s="300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</row>
    <row r="213" spans="1:60" outlineLevel="1" x14ac:dyDescent="0.2">
      <c r="A213" s="298"/>
      <c r="B213" s="325" t="s">
        <v>310</v>
      </c>
      <c r="C213" s="333"/>
      <c r="D213" s="334"/>
      <c r="E213" s="335"/>
      <c r="F213" s="336"/>
      <c r="G213" s="331"/>
      <c r="H213" s="277"/>
      <c r="I213" s="300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>
        <v>0</v>
      </c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</row>
    <row r="214" spans="1:60" outlineLevel="1" x14ac:dyDescent="0.2">
      <c r="A214" s="298"/>
      <c r="B214" s="325" t="s">
        <v>311</v>
      </c>
      <c r="C214" s="333"/>
      <c r="D214" s="334"/>
      <c r="E214" s="335"/>
      <c r="F214" s="336"/>
      <c r="G214" s="331"/>
      <c r="H214" s="277"/>
      <c r="I214" s="300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 t="s">
        <v>184</v>
      </c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</row>
    <row r="215" spans="1:60" outlineLevel="1" x14ac:dyDescent="0.2">
      <c r="A215" s="297">
        <v>27</v>
      </c>
      <c r="B215" s="260" t="s">
        <v>312</v>
      </c>
      <c r="C215" s="286" t="s">
        <v>313</v>
      </c>
      <c r="D215" s="263" t="s">
        <v>269</v>
      </c>
      <c r="E215" s="268">
        <v>40.68</v>
      </c>
      <c r="F215" s="275"/>
      <c r="G215" s="276">
        <f>ROUND(E215*F215,2)</f>
        <v>0</v>
      </c>
      <c r="H215" s="277" t="s">
        <v>314</v>
      </c>
      <c r="I215" s="300" t="s">
        <v>122</v>
      </c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 t="s">
        <v>123</v>
      </c>
      <c r="AF215" s="32"/>
      <c r="AG215" s="32"/>
      <c r="AH215" s="32"/>
      <c r="AI215" s="32"/>
      <c r="AJ215" s="32"/>
      <c r="AK215" s="32"/>
      <c r="AL215" s="32"/>
      <c r="AM215" s="32">
        <v>21</v>
      </c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</row>
    <row r="216" spans="1:60" outlineLevel="1" x14ac:dyDescent="0.2">
      <c r="A216" s="298"/>
      <c r="B216" s="261"/>
      <c r="C216" s="287" t="s">
        <v>315</v>
      </c>
      <c r="D216" s="264"/>
      <c r="E216" s="269"/>
      <c r="F216" s="278"/>
      <c r="G216" s="279"/>
      <c r="H216" s="277"/>
      <c r="I216" s="300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251" t="str">
        <f>C216</f>
        <v>Podklad z drceného kameniv tl. 150 mm, kačírek tl. 100 mm. Včetně obrubníku.</v>
      </c>
      <c r="BB216" s="32"/>
      <c r="BC216" s="32"/>
      <c r="BD216" s="32"/>
      <c r="BE216" s="32"/>
      <c r="BF216" s="32"/>
      <c r="BG216" s="32"/>
      <c r="BH216" s="32"/>
    </row>
    <row r="217" spans="1:60" outlineLevel="1" x14ac:dyDescent="0.2">
      <c r="A217" s="298"/>
      <c r="B217" s="261"/>
      <c r="C217" s="289" t="s">
        <v>189</v>
      </c>
      <c r="D217" s="266"/>
      <c r="E217" s="271"/>
      <c r="F217" s="276"/>
      <c r="G217" s="276"/>
      <c r="H217" s="277"/>
      <c r="I217" s="300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</row>
    <row r="218" spans="1:60" outlineLevel="1" x14ac:dyDescent="0.2">
      <c r="A218" s="298"/>
      <c r="B218" s="261"/>
      <c r="C218" s="289" t="s">
        <v>316</v>
      </c>
      <c r="D218" s="266"/>
      <c r="E218" s="271">
        <v>40.68</v>
      </c>
      <c r="F218" s="276"/>
      <c r="G218" s="276"/>
      <c r="H218" s="277"/>
      <c r="I218" s="300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</row>
    <row r="219" spans="1:60" outlineLevel="1" x14ac:dyDescent="0.2">
      <c r="A219" s="298"/>
      <c r="B219" s="261"/>
      <c r="C219" s="288"/>
      <c r="D219" s="265"/>
      <c r="E219" s="270"/>
      <c r="F219" s="280"/>
      <c r="G219" s="281"/>
      <c r="H219" s="277"/>
      <c r="I219" s="300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</row>
    <row r="220" spans="1:60" x14ac:dyDescent="0.2">
      <c r="A220" s="296" t="s">
        <v>117</v>
      </c>
      <c r="B220" s="259" t="s">
        <v>79</v>
      </c>
      <c r="C220" s="285" t="s">
        <v>80</v>
      </c>
      <c r="D220" s="262"/>
      <c r="E220" s="267"/>
      <c r="F220" s="282">
        <f>SUM(G221:G291)</f>
        <v>0</v>
      </c>
      <c r="G220" s="283"/>
      <c r="H220" s="274"/>
      <c r="I220" s="299"/>
      <c r="AE220" t="s">
        <v>118</v>
      </c>
    </row>
    <row r="221" spans="1:60" outlineLevel="1" x14ac:dyDescent="0.2">
      <c r="A221" s="298"/>
      <c r="B221" s="324" t="s">
        <v>182</v>
      </c>
      <c r="C221" s="332"/>
      <c r="D221" s="326"/>
      <c r="E221" s="327"/>
      <c r="F221" s="329"/>
      <c r="G221" s="330"/>
      <c r="H221" s="277"/>
      <c r="I221" s="300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>
        <v>0</v>
      </c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</row>
    <row r="222" spans="1:60" outlineLevel="1" x14ac:dyDescent="0.2">
      <c r="A222" s="298"/>
      <c r="B222" s="325" t="s">
        <v>183</v>
      </c>
      <c r="C222" s="333"/>
      <c r="D222" s="334"/>
      <c r="E222" s="335"/>
      <c r="F222" s="336"/>
      <c r="G222" s="331"/>
      <c r="H222" s="277"/>
      <c r="I222" s="300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 t="s">
        <v>184</v>
      </c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</row>
    <row r="223" spans="1:60" outlineLevel="1" x14ac:dyDescent="0.2">
      <c r="A223" s="298"/>
      <c r="B223" s="325" t="s">
        <v>185</v>
      </c>
      <c r="C223" s="333"/>
      <c r="D223" s="334"/>
      <c r="E223" s="335"/>
      <c r="F223" s="336"/>
      <c r="G223" s="331"/>
      <c r="H223" s="277"/>
      <c r="I223" s="300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>
        <v>1</v>
      </c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</row>
    <row r="224" spans="1:60" outlineLevel="1" x14ac:dyDescent="0.2">
      <c r="A224" s="297">
        <v>28</v>
      </c>
      <c r="B224" s="260" t="s">
        <v>186</v>
      </c>
      <c r="C224" s="286" t="s">
        <v>187</v>
      </c>
      <c r="D224" s="263" t="s">
        <v>159</v>
      </c>
      <c r="E224" s="268">
        <v>35</v>
      </c>
      <c r="F224" s="275"/>
      <c r="G224" s="276">
        <f>ROUND(E224*F224,2)</f>
        <v>0</v>
      </c>
      <c r="H224" s="277" t="s">
        <v>188</v>
      </c>
      <c r="I224" s="300" t="s">
        <v>122</v>
      </c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 t="s">
        <v>123</v>
      </c>
      <c r="AF224" s="32"/>
      <c r="AG224" s="32"/>
      <c r="AH224" s="32"/>
      <c r="AI224" s="32"/>
      <c r="AJ224" s="32"/>
      <c r="AK224" s="32"/>
      <c r="AL224" s="32"/>
      <c r="AM224" s="32">
        <v>21</v>
      </c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</row>
    <row r="225" spans="1:60" outlineLevel="1" x14ac:dyDescent="0.2">
      <c r="A225" s="298"/>
      <c r="B225" s="261"/>
      <c r="C225" s="289" t="s">
        <v>317</v>
      </c>
      <c r="D225" s="266"/>
      <c r="E225" s="271"/>
      <c r="F225" s="276"/>
      <c r="G225" s="276"/>
      <c r="H225" s="277"/>
      <c r="I225" s="300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</row>
    <row r="226" spans="1:60" outlineLevel="1" x14ac:dyDescent="0.2">
      <c r="A226" s="298"/>
      <c r="B226" s="261"/>
      <c r="C226" s="289" t="s">
        <v>318</v>
      </c>
      <c r="D226" s="266"/>
      <c r="E226" s="271"/>
      <c r="F226" s="276"/>
      <c r="G226" s="276"/>
      <c r="H226" s="277"/>
      <c r="I226" s="300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</row>
    <row r="227" spans="1:60" outlineLevel="1" x14ac:dyDescent="0.2">
      <c r="A227" s="298"/>
      <c r="B227" s="261"/>
      <c r="C227" s="289" t="s">
        <v>319</v>
      </c>
      <c r="D227" s="266"/>
      <c r="E227" s="271">
        <v>35</v>
      </c>
      <c r="F227" s="276"/>
      <c r="G227" s="276"/>
      <c r="H227" s="277"/>
      <c r="I227" s="300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</row>
    <row r="228" spans="1:60" outlineLevel="1" x14ac:dyDescent="0.2">
      <c r="A228" s="298"/>
      <c r="B228" s="261"/>
      <c r="C228" s="288"/>
      <c r="D228" s="265"/>
      <c r="E228" s="270"/>
      <c r="F228" s="280"/>
      <c r="G228" s="281"/>
      <c r="H228" s="277"/>
      <c r="I228" s="300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</row>
    <row r="229" spans="1:60" outlineLevel="1" x14ac:dyDescent="0.2">
      <c r="A229" s="298"/>
      <c r="B229" s="325" t="s">
        <v>196</v>
      </c>
      <c r="C229" s="333"/>
      <c r="D229" s="334"/>
      <c r="E229" s="335"/>
      <c r="F229" s="336"/>
      <c r="G229" s="331"/>
      <c r="H229" s="277"/>
      <c r="I229" s="300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>
        <v>0</v>
      </c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</row>
    <row r="230" spans="1:60" ht="22.5" outlineLevel="1" x14ac:dyDescent="0.2">
      <c r="A230" s="298"/>
      <c r="B230" s="325" t="s">
        <v>197</v>
      </c>
      <c r="C230" s="333"/>
      <c r="D230" s="334"/>
      <c r="E230" s="335"/>
      <c r="F230" s="336"/>
      <c r="G230" s="331"/>
      <c r="H230" s="277"/>
      <c r="I230" s="300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 t="s">
        <v>184</v>
      </c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251" t="str">
        <f>B230</f>
        <v>zapažených i nezapažených s urovnáním dna do předepsaného profilu a spádu, s přehozením výkopku na přilehlém terénu na vzdálenost do 3 m od podélné osy rýhy nebo s naložením výkopku na dopravní prostředek.</v>
      </c>
      <c r="BA230" s="32"/>
      <c r="BB230" s="32"/>
      <c r="BC230" s="32"/>
      <c r="BD230" s="32"/>
      <c r="BE230" s="32"/>
      <c r="BF230" s="32"/>
      <c r="BG230" s="32"/>
      <c r="BH230" s="32"/>
    </row>
    <row r="231" spans="1:60" outlineLevel="1" x14ac:dyDescent="0.2">
      <c r="A231" s="297">
        <v>29</v>
      </c>
      <c r="B231" s="260" t="s">
        <v>320</v>
      </c>
      <c r="C231" s="286" t="s">
        <v>321</v>
      </c>
      <c r="D231" s="263" t="s">
        <v>159</v>
      </c>
      <c r="E231" s="268">
        <v>0.95399999999999996</v>
      </c>
      <c r="F231" s="275"/>
      <c r="G231" s="276">
        <f>ROUND(E231*F231,2)</f>
        <v>0</v>
      </c>
      <c r="H231" s="277" t="s">
        <v>188</v>
      </c>
      <c r="I231" s="300" t="s">
        <v>122</v>
      </c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 t="s">
        <v>123</v>
      </c>
      <c r="AF231" s="32"/>
      <c r="AG231" s="32"/>
      <c r="AH231" s="32"/>
      <c r="AI231" s="32"/>
      <c r="AJ231" s="32"/>
      <c r="AK231" s="32"/>
      <c r="AL231" s="32"/>
      <c r="AM231" s="32">
        <v>21</v>
      </c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</row>
    <row r="232" spans="1:60" outlineLevel="1" x14ac:dyDescent="0.2">
      <c r="A232" s="298"/>
      <c r="B232" s="261"/>
      <c r="C232" s="289" t="s">
        <v>317</v>
      </c>
      <c r="D232" s="266"/>
      <c r="E232" s="271"/>
      <c r="F232" s="276"/>
      <c r="G232" s="276"/>
      <c r="H232" s="277"/>
      <c r="I232" s="300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</row>
    <row r="233" spans="1:60" outlineLevel="1" x14ac:dyDescent="0.2">
      <c r="A233" s="298"/>
      <c r="B233" s="261"/>
      <c r="C233" s="289" t="s">
        <v>322</v>
      </c>
      <c r="D233" s="266"/>
      <c r="E233" s="271"/>
      <c r="F233" s="276"/>
      <c r="G233" s="276"/>
      <c r="H233" s="277"/>
      <c r="I233" s="300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  <c r="BA233" s="32"/>
      <c r="BB233" s="32"/>
      <c r="BC233" s="32"/>
      <c r="BD233" s="32"/>
      <c r="BE233" s="32"/>
      <c r="BF233" s="32"/>
      <c r="BG233" s="32"/>
      <c r="BH233" s="32"/>
    </row>
    <row r="234" spans="1:60" outlineLevel="1" x14ac:dyDescent="0.2">
      <c r="A234" s="298"/>
      <c r="B234" s="261"/>
      <c r="C234" s="289" t="s">
        <v>323</v>
      </c>
      <c r="D234" s="266"/>
      <c r="E234" s="271">
        <v>0.95399999999999996</v>
      </c>
      <c r="F234" s="276"/>
      <c r="G234" s="276"/>
      <c r="H234" s="277"/>
      <c r="I234" s="300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</row>
    <row r="235" spans="1:60" outlineLevel="1" x14ac:dyDescent="0.2">
      <c r="A235" s="298"/>
      <c r="B235" s="261"/>
      <c r="C235" s="288"/>
      <c r="D235" s="265"/>
      <c r="E235" s="270"/>
      <c r="F235" s="280"/>
      <c r="G235" s="281"/>
      <c r="H235" s="277"/>
      <c r="I235" s="300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</row>
    <row r="236" spans="1:60" outlineLevel="1" x14ac:dyDescent="0.2">
      <c r="A236" s="298"/>
      <c r="B236" s="325" t="s">
        <v>200</v>
      </c>
      <c r="C236" s="333"/>
      <c r="D236" s="334"/>
      <c r="E236" s="335"/>
      <c r="F236" s="336"/>
      <c r="G236" s="331"/>
      <c r="H236" s="277"/>
      <c r="I236" s="300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>
        <v>0</v>
      </c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</row>
    <row r="237" spans="1:60" outlineLevel="1" x14ac:dyDescent="0.2">
      <c r="A237" s="298"/>
      <c r="B237" s="325" t="s">
        <v>201</v>
      </c>
      <c r="C237" s="333"/>
      <c r="D237" s="334"/>
      <c r="E237" s="335"/>
      <c r="F237" s="336"/>
      <c r="G237" s="331"/>
      <c r="H237" s="277"/>
      <c r="I237" s="300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 t="s">
        <v>184</v>
      </c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</row>
    <row r="238" spans="1:60" outlineLevel="1" x14ac:dyDescent="0.2">
      <c r="A238" s="297">
        <v>30</v>
      </c>
      <c r="B238" s="260" t="s">
        <v>202</v>
      </c>
      <c r="C238" s="286" t="s">
        <v>203</v>
      </c>
      <c r="D238" s="263" t="s">
        <v>159</v>
      </c>
      <c r="E238" s="268">
        <v>35.954000000000001</v>
      </c>
      <c r="F238" s="275"/>
      <c r="G238" s="276">
        <f>ROUND(E238*F238,2)</f>
        <v>0</v>
      </c>
      <c r="H238" s="277" t="s">
        <v>188</v>
      </c>
      <c r="I238" s="300" t="s">
        <v>122</v>
      </c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 t="s">
        <v>123</v>
      </c>
      <c r="AF238" s="32"/>
      <c r="AG238" s="32"/>
      <c r="AH238" s="32"/>
      <c r="AI238" s="32"/>
      <c r="AJ238" s="32"/>
      <c r="AK238" s="32"/>
      <c r="AL238" s="32"/>
      <c r="AM238" s="32">
        <v>21</v>
      </c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</row>
    <row r="239" spans="1:60" outlineLevel="1" x14ac:dyDescent="0.2">
      <c r="A239" s="298"/>
      <c r="B239" s="261"/>
      <c r="C239" s="289" t="s">
        <v>317</v>
      </c>
      <c r="D239" s="266"/>
      <c r="E239" s="271"/>
      <c r="F239" s="276"/>
      <c r="G239" s="276"/>
      <c r="H239" s="277"/>
      <c r="I239" s="300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</row>
    <row r="240" spans="1:60" outlineLevel="1" x14ac:dyDescent="0.2">
      <c r="A240" s="298"/>
      <c r="B240" s="261"/>
      <c r="C240" s="289" t="s">
        <v>318</v>
      </c>
      <c r="D240" s="266"/>
      <c r="E240" s="271"/>
      <c r="F240" s="276"/>
      <c r="G240" s="276"/>
      <c r="H240" s="277"/>
      <c r="I240" s="300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</row>
    <row r="241" spans="1:60" outlineLevel="1" x14ac:dyDescent="0.2">
      <c r="A241" s="298"/>
      <c r="B241" s="261"/>
      <c r="C241" s="289" t="s">
        <v>319</v>
      </c>
      <c r="D241" s="266"/>
      <c r="E241" s="271">
        <v>35</v>
      </c>
      <c r="F241" s="276"/>
      <c r="G241" s="276"/>
      <c r="H241" s="277"/>
      <c r="I241" s="300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</row>
    <row r="242" spans="1:60" outlineLevel="1" x14ac:dyDescent="0.2">
      <c r="A242" s="298"/>
      <c r="B242" s="261"/>
      <c r="C242" s="289" t="s">
        <v>317</v>
      </c>
      <c r="D242" s="266"/>
      <c r="E242" s="271"/>
      <c r="F242" s="276"/>
      <c r="G242" s="276"/>
      <c r="H242" s="277"/>
      <c r="I242" s="300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</row>
    <row r="243" spans="1:60" outlineLevel="1" x14ac:dyDescent="0.2">
      <c r="A243" s="298"/>
      <c r="B243" s="261"/>
      <c r="C243" s="289" t="s">
        <v>322</v>
      </c>
      <c r="D243" s="266"/>
      <c r="E243" s="271"/>
      <c r="F243" s="276"/>
      <c r="G243" s="276"/>
      <c r="H243" s="277"/>
      <c r="I243" s="300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</row>
    <row r="244" spans="1:60" outlineLevel="1" x14ac:dyDescent="0.2">
      <c r="A244" s="298"/>
      <c r="B244" s="261"/>
      <c r="C244" s="289" t="s">
        <v>323</v>
      </c>
      <c r="D244" s="266"/>
      <c r="E244" s="271">
        <v>0.95399999999999996</v>
      </c>
      <c r="F244" s="276"/>
      <c r="G244" s="276"/>
      <c r="H244" s="277"/>
      <c r="I244" s="300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</row>
    <row r="245" spans="1:60" outlineLevel="1" x14ac:dyDescent="0.2">
      <c r="A245" s="298"/>
      <c r="B245" s="261"/>
      <c r="C245" s="288"/>
      <c r="D245" s="265"/>
      <c r="E245" s="270"/>
      <c r="F245" s="280"/>
      <c r="G245" s="281"/>
      <c r="H245" s="277"/>
      <c r="I245" s="300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  <c r="AH245" s="32"/>
      <c r="AI245" s="32"/>
      <c r="AJ245" s="32"/>
      <c r="AK245" s="32"/>
      <c r="AL245" s="32"/>
      <c r="AM245" s="32"/>
      <c r="AN245" s="32"/>
      <c r="AO245" s="32"/>
      <c r="AP245" s="32"/>
      <c r="AQ245" s="32"/>
      <c r="AR245" s="32"/>
      <c r="AS245" s="32"/>
      <c r="AT245" s="32"/>
      <c r="AU245" s="32"/>
      <c r="AV245" s="32"/>
      <c r="AW245" s="32"/>
      <c r="AX245" s="32"/>
      <c r="AY245" s="32"/>
      <c r="AZ245" s="32"/>
      <c r="BA245" s="32"/>
      <c r="BB245" s="32"/>
      <c r="BC245" s="32"/>
      <c r="BD245" s="32"/>
      <c r="BE245" s="32"/>
      <c r="BF245" s="32"/>
      <c r="BG245" s="32"/>
      <c r="BH245" s="32"/>
    </row>
    <row r="246" spans="1:60" outlineLevel="1" x14ac:dyDescent="0.2">
      <c r="A246" s="298"/>
      <c r="B246" s="325" t="s">
        <v>204</v>
      </c>
      <c r="C246" s="333"/>
      <c r="D246" s="334"/>
      <c r="E246" s="335"/>
      <c r="F246" s="336"/>
      <c r="G246" s="331"/>
      <c r="H246" s="277"/>
      <c r="I246" s="300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>
        <v>0</v>
      </c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</row>
    <row r="247" spans="1:60" outlineLevel="1" x14ac:dyDescent="0.2">
      <c r="A247" s="298"/>
      <c r="B247" s="325" t="s">
        <v>205</v>
      </c>
      <c r="C247" s="333"/>
      <c r="D247" s="334"/>
      <c r="E247" s="335"/>
      <c r="F247" s="336"/>
      <c r="G247" s="331"/>
      <c r="H247" s="277"/>
      <c r="I247" s="300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 t="s">
        <v>184</v>
      </c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</row>
    <row r="248" spans="1:60" outlineLevel="1" x14ac:dyDescent="0.2">
      <c r="A248" s="297">
        <v>31</v>
      </c>
      <c r="B248" s="260" t="s">
        <v>206</v>
      </c>
      <c r="C248" s="286" t="s">
        <v>207</v>
      </c>
      <c r="D248" s="263" t="s">
        <v>159</v>
      </c>
      <c r="E248" s="268">
        <v>35.954000000000001</v>
      </c>
      <c r="F248" s="275"/>
      <c r="G248" s="276">
        <f>ROUND(E248*F248,2)</f>
        <v>0</v>
      </c>
      <c r="H248" s="277" t="s">
        <v>208</v>
      </c>
      <c r="I248" s="300" t="s">
        <v>122</v>
      </c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 t="s">
        <v>123</v>
      </c>
      <c r="AF248" s="32"/>
      <c r="AG248" s="32"/>
      <c r="AH248" s="32"/>
      <c r="AI248" s="32"/>
      <c r="AJ248" s="32"/>
      <c r="AK248" s="32"/>
      <c r="AL248" s="32"/>
      <c r="AM248" s="32">
        <v>21</v>
      </c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32"/>
      <c r="BB248" s="32"/>
      <c r="BC248" s="32"/>
      <c r="BD248" s="32"/>
      <c r="BE248" s="32"/>
      <c r="BF248" s="32"/>
      <c r="BG248" s="32"/>
      <c r="BH248" s="32"/>
    </row>
    <row r="249" spans="1:60" outlineLevel="1" x14ac:dyDescent="0.2">
      <c r="A249" s="298"/>
      <c r="B249" s="261"/>
      <c r="C249" s="289" t="s">
        <v>317</v>
      </c>
      <c r="D249" s="266"/>
      <c r="E249" s="271"/>
      <c r="F249" s="276"/>
      <c r="G249" s="276"/>
      <c r="H249" s="277"/>
      <c r="I249" s="300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</row>
    <row r="250" spans="1:60" outlineLevel="1" x14ac:dyDescent="0.2">
      <c r="A250" s="298"/>
      <c r="B250" s="261"/>
      <c r="C250" s="289" t="s">
        <v>318</v>
      </c>
      <c r="D250" s="266"/>
      <c r="E250" s="271"/>
      <c r="F250" s="276"/>
      <c r="G250" s="276"/>
      <c r="H250" s="277"/>
      <c r="I250" s="300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2"/>
      <c r="BD250" s="32"/>
      <c r="BE250" s="32"/>
      <c r="BF250" s="32"/>
      <c r="BG250" s="32"/>
      <c r="BH250" s="32"/>
    </row>
    <row r="251" spans="1:60" outlineLevel="1" x14ac:dyDescent="0.2">
      <c r="A251" s="298"/>
      <c r="B251" s="261"/>
      <c r="C251" s="289" t="s">
        <v>319</v>
      </c>
      <c r="D251" s="266"/>
      <c r="E251" s="271">
        <v>35</v>
      </c>
      <c r="F251" s="276"/>
      <c r="G251" s="276"/>
      <c r="H251" s="277"/>
      <c r="I251" s="300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</row>
    <row r="252" spans="1:60" outlineLevel="1" x14ac:dyDescent="0.2">
      <c r="A252" s="298"/>
      <c r="B252" s="261"/>
      <c r="C252" s="289" t="s">
        <v>317</v>
      </c>
      <c r="D252" s="266"/>
      <c r="E252" s="271"/>
      <c r="F252" s="276"/>
      <c r="G252" s="276"/>
      <c r="H252" s="277"/>
      <c r="I252" s="300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</row>
    <row r="253" spans="1:60" outlineLevel="1" x14ac:dyDescent="0.2">
      <c r="A253" s="298"/>
      <c r="B253" s="261"/>
      <c r="C253" s="289" t="s">
        <v>322</v>
      </c>
      <c r="D253" s="266"/>
      <c r="E253" s="271"/>
      <c r="F253" s="276"/>
      <c r="G253" s="276"/>
      <c r="H253" s="277"/>
      <c r="I253" s="300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  <c r="BA253" s="32"/>
      <c r="BB253" s="32"/>
      <c r="BC253" s="32"/>
      <c r="BD253" s="32"/>
      <c r="BE253" s="32"/>
      <c r="BF253" s="32"/>
      <c r="BG253" s="32"/>
      <c r="BH253" s="32"/>
    </row>
    <row r="254" spans="1:60" outlineLevel="1" x14ac:dyDescent="0.2">
      <c r="A254" s="298"/>
      <c r="B254" s="261"/>
      <c r="C254" s="289" t="s">
        <v>323</v>
      </c>
      <c r="D254" s="266"/>
      <c r="E254" s="271">
        <v>0.95399999999999996</v>
      </c>
      <c r="F254" s="276"/>
      <c r="G254" s="276"/>
      <c r="H254" s="277"/>
      <c r="I254" s="300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  <c r="AK254" s="32"/>
      <c r="AL254" s="32"/>
      <c r="AM254" s="32"/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</row>
    <row r="255" spans="1:60" outlineLevel="1" x14ac:dyDescent="0.2">
      <c r="A255" s="298"/>
      <c r="B255" s="261"/>
      <c r="C255" s="288"/>
      <c r="D255" s="265"/>
      <c r="E255" s="270"/>
      <c r="F255" s="280"/>
      <c r="G255" s="281"/>
      <c r="H255" s="277"/>
      <c r="I255" s="300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</row>
    <row r="256" spans="1:60" outlineLevel="1" x14ac:dyDescent="0.2">
      <c r="A256" s="298"/>
      <c r="B256" s="325" t="s">
        <v>324</v>
      </c>
      <c r="C256" s="333"/>
      <c r="D256" s="334"/>
      <c r="E256" s="335"/>
      <c r="F256" s="336"/>
      <c r="G256" s="331"/>
      <c r="H256" s="277"/>
      <c r="I256" s="300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>
        <v>0</v>
      </c>
      <c r="AD256" s="32"/>
      <c r="AE256" s="32"/>
      <c r="AF256" s="32"/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</row>
    <row r="257" spans="1:60" outlineLevel="1" x14ac:dyDescent="0.2">
      <c r="A257" s="297">
        <v>32</v>
      </c>
      <c r="B257" s="260" t="s">
        <v>325</v>
      </c>
      <c r="C257" s="286" t="s">
        <v>326</v>
      </c>
      <c r="D257" s="263" t="s">
        <v>213</v>
      </c>
      <c r="E257" s="268">
        <v>107.22</v>
      </c>
      <c r="F257" s="275"/>
      <c r="G257" s="276">
        <f>ROUND(E257*F257,2)</f>
        <v>0</v>
      </c>
      <c r="H257" s="277" t="s">
        <v>223</v>
      </c>
      <c r="I257" s="300" t="s">
        <v>122</v>
      </c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 t="s">
        <v>123</v>
      </c>
      <c r="AF257" s="32"/>
      <c r="AG257" s="32"/>
      <c r="AH257" s="32"/>
      <c r="AI257" s="32"/>
      <c r="AJ257" s="32"/>
      <c r="AK257" s="32"/>
      <c r="AL257" s="32"/>
      <c r="AM257" s="32">
        <v>21</v>
      </c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</row>
    <row r="258" spans="1:60" outlineLevel="1" x14ac:dyDescent="0.2">
      <c r="A258" s="298"/>
      <c r="B258" s="261"/>
      <c r="C258" s="289" t="s">
        <v>317</v>
      </c>
      <c r="D258" s="266"/>
      <c r="E258" s="271"/>
      <c r="F258" s="276"/>
      <c r="G258" s="276"/>
      <c r="H258" s="277"/>
      <c r="I258" s="300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  <c r="BA258" s="32"/>
      <c r="BB258" s="32"/>
      <c r="BC258" s="32"/>
      <c r="BD258" s="32"/>
      <c r="BE258" s="32"/>
      <c r="BF258" s="32"/>
      <c r="BG258" s="32"/>
      <c r="BH258" s="32"/>
    </row>
    <row r="259" spans="1:60" outlineLevel="1" x14ac:dyDescent="0.2">
      <c r="A259" s="298"/>
      <c r="B259" s="261"/>
      <c r="C259" s="289" t="s">
        <v>318</v>
      </c>
      <c r="D259" s="266"/>
      <c r="E259" s="271"/>
      <c r="F259" s="276"/>
      <c r="G259" s="276"/>
      <c r="H259" s="277"/>
      <c r="I259" s="300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</row>
    <row r="260" spans="1:60" outlineLevel="1" x14ac:dyDescent="0.2">
      <c r="A260" s="298"/>
      <c r="B260" s="261"/>
      <c r="C260" s="289" t="s">
        <v>327</v>
      </c>
      <c r="D260" s="266"/>
      <c r="E260" s="271">
        <v>94.5</v>
      </c>
      <c r="F260" s="276"/>
      <c r="G260" s="276"/>
      <c r="H260" s="277"/>
      <c r="I260" s="300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  <c r="BA260" s="32"/>
      <c r="BB260" s="32"/>
      <c r="BC260" s="32"/>
      <c r="BD260" s="32"/>
      <c r="BE260" s="32"/>
      <c r="BF260" s="32"/>
      <c r="BG260" s="32"/>
      <c r="BH260" s="32"/>
    </row>
    <row r="261" spans="1:60" outlineLevel="1" x14ac:dyDescent="0.2">
      <c r="A261" s="298"/>
      <c r="B261" s="261"/>
      <c r="C261" s="289" t="s">
        <v>317</v>
      </c>
      <c r="D261" s="266"/>
      <c r="E261" s="271"/>
      <c r="F261" s="276"/>
      <c r="G261" s="276"/>
      <c r="H261" s="277"/>
      <c r="I261" s="300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</row>
    <row r="262" spans="1:60" outlineLevel="1" x14ac:dyDescent="0.2">
      <c r="A262" s="298"/>
      <c r="B262" s="261"/>
      <c r="C262" s="289" t="s">
        <v>322</v>
      </c>
      <c r="D262" s="266"/>
      <c r="E262" s="271"/>
      <c r="F262" s="276"/>
      <c r="G262" s="276"/>
      <c r="H262" s="277"/>
      <c r="I262" s="300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  <c r="BA262" s="32"/>
      <c r="BB262" s="32"/>
      <c r="BC262" s="32"/>
      <c r="BD262" s="32"/>
      <c r="BE262" s="32"/>
      <c r="BF262" s="32"/>
      <c r="BG262" s="32"/>
      <c r="BH262" s="32"/>
    </row>
    <row r="263" spans="1:60" outlineLevel="1" x14ac:dyDescent="0.2">
      <c r="A263" s="298"/>
      <c r="B263" s="261"/>
      <c r="C263" s="289" t="s">
        <v>328</v>
      </c>
      <c r="D263" s="266"/>
      <c r="E263" s="271">
        <v>12.72</v>
      </c>
      <c r="F263" s="276"/>
      <c r="G263" s="276"/>
      <c r="H263" s="277"/>
      <c r="I263" s="300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</row>
    <row r="264" spans="1:60" outlineLevel="1" x14ac:dyDescent="0.2">
      <c r="A264" s="298"/>
      <c r="B264" s="261"/>
      <c r="C264" s="288"/>
      <c r="D264" s="265"/>
      <c r="E264" s="270"/>
      <c r="F264" s="280"/>
      <c r="G264" s="281"/>
      <c r="H264" s="277"/>
      <c r="I264" s="300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</row>
    <row r="265" spans="1:60" outlineLevel="1" x14ac:dyDescent="0.2">
      <c r="A265" s="298"/>
      <c r="B265" s="325" t="s">
        <v>329</v>
      </c>
      <c r="C265" s="333"/>
      <c r="D265" s="334"/>
      <c r="E265" s="335"/>
      <c r="F265" s="336"/>
      <c r="G265" s="331"/>
      <c r="H265" s="277"/>
      <c r="I265" s="300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>
        <v>0</v>
      </c>
      <c r="AD265" s="32"/>
      <c r="AE265" s="32"/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</row>
    <row r="266" spans="1:60" ht="22.5" outlineLevel="1" x14ac:dyDescent="0.2">
      <c r="A266" s="298"/>
      <c r="B266" s="325" t="s">
        <v>330</v>
      </c>
      <c r="C266" s="333"/>
      <c r="D266" s="334"/>
      <c r="E266" s="335"/>
      <c r="F266" s="336"/>
      <c r="G266" s="331"/>
      <c r="H266" s="277"/>
      <c r="I266" s="300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 t="s">
        <v>184</v>
      </c>
      <c r="AF266" s="32"/>
      <c r="AG266" s="32"/>
      <c r="AH266" s="32"/>
      <c r="AI266" s="32"/>
      <c r="AJ266" s="32"/>
      <c r="AK266" s="32"/>
      <c r="AL266" s="32"/>
      <c r="AM266" s="32"/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251" t="str">
        <f>B266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A266" s="32"/>
      <c r="BB266" s="32"/>
      <c r="BC266" s="32"/>
      <c r="BD266" s="32"/>
      <c r="BE266" s="32"/>
      <c r="BF266" s="32"/>
      <c r="BG266" s="32"/>
      <c r="BH266" s="32"/>
    </row>
    <row r="267" spans="1:60" outlineLevel="1" x14ac:dyDescent="0.2">
      <c r="A267" s="298"/>
      <c r="B267" s="325" t="s">
        <v>331</v>
      </c>
      <c r="C267" s="333"/>
      <c r="D267" s="334"/>
      <c r="E267" s="335"/>
      <c r="F267" s="336"/>
      <c r="G267" s="331"/>
      <c r="H267" s="277"/>
      <c r="I267" s="300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>
        <v>1</v>
      </c>
      <c r="AD267" s="32"/>
      <c r="AE267" s="32"/>
      <c r="AF267" s="32"/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</row>
    <row r="268" spans="1:60" outlineLevel="1" x14ac:dyDescent="0.2">
      <c r="A268" s="297">
        <v>33</v>
      </c>
      <c r="B268" s="260" t="s">
        <v>332</v>
      </c>
      <c r="C268" s="286" t="s">
        <v>333</v>
      </c>
      <c r="D268" s="263" t="s">
        <v>334</v>
      </c>
      <c r="E268" s="268">
        <v>4</v>
      </c>
      <c r="F268" s="275"/>
      <c r="G268" s="276">
        <f>ROUND(E268*F268,2)</f>
        <v>0</v>
      </c>
      <c r="H268" s="277" t="s">
        <v>314</v>
      </c>
      <c r="I268" s="300" t="s">
        <v>164</v>
      </c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 t="s">
        <v>165</v>
      </c>
      <c r="AF268" s="32">
        <v>1</v>
      </c>
      <c r="AG268" s="32"/>
      <c r="AH268" s="32"/>
      <c r="AI268" s="32"/>
      <c r="AJ268" s="32"/>
      <c r="AK268" s="32"/>
      <c r="AL268" s="32"/>
      <c r="AM268" s="32">
        <v>21</v>
      </c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  <c r="BA268" s="32"/>
      <c r="BB268" s="32"/>
      <c r="BC268" s="32"/>
      <c r="BD268" s="32"/>
      <c r="BE268" s="32"/>
      <c r="BF268" s="32"/>
      <c r="BG268" s="32"/>
      <c r="BH268" s="32"/>
    </row>
    <row r="269" spans="1:60" outlineLevel="1" x14ac:dyDescent="0.2">
      <c r="A269" s="298"/>
      <c r="B269" s="261"/>
      <c r="C269" s="289" t="s">
        <v>317</v>
      </c>
      <c r="D269" s="266"/>
      <c r="E269" s="271"/>
      <c r="F269" s="276"/>
      <c r="G269" s="276"/>
      <c r="H269" s="277"/>
      <c r="I269" s="300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</row>
    <row r="270" spans="1:60" outlineLevel="1" x14ac:dyDescent="0.2">
      <c r="A270" s="298"/>
      <c r="B270" s="261"/>
      <c r="C270" s="289" t="s">
        <v>335</v>
      </c>
      <c r="D270" s="266"/>
      <c r="E270" s="271">
        <v>4</v>
      </c>
      <c r="F270" s="276"/>
      <c r="G270" s="276"/>
      <c r="H270" s="277"/>
      <c r="I270" s="300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  <c r="AK270" s="32"/>
      <c r="AL270" s="32"/>
      <c r="AM270" s="32"/>
      <c r="AN270" s="32"/>
      <c r="AO270" s="32"/>
      <c r="AP270" s="32"/>
      <c r="AQ270" s="32"/>
      <c r="AR270" s="32"/>
      <c r="AS270" s="32"/>
      <c r="AT270" s="32"/>
      <c r="AU270" s="32"/>
      <c r="AV270" s="32"/>
      <c r="AW270" s="32"/>
      <c r="AX270" s="32"/>
      <c r="AY270" s="32"/>
      <c r="AZ270" s="32"/>
      <c r="BA270" s="32"/>
      <c r="BB270" s="32"/>
      <c r="BC270" s="32"/>
      <c r="BD270" s="32"/>
      <c r="BE270" s="32"/>
      <c r="BF270" s="32"/>
      <c r="BG270" s="32"/>
      <c r="BH270" s="32"/>
    </row>
    <row r="271" spans="1:60" outlineLevel="1" x14ac:dyDescent="0.2">
      <c r="A271" s="298"/>
      <c r="B271" s="261"/>
      <c r="C271" s="288"/>
      <c r="D271" s="265"/>
      <c r="E271" s="270"/>
      <c r="F271" s="280"/>
      <c r="G271" s="281"/>
      <c r="H271" s="277"/>
      <c r="I271" s="300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  <c r="AK271" s="32"/>
      <c r="AL271" s="32"/>
      <c r="AM271" s="32"/>
      <c r="AN271" s="32"/>
      <c r="AO271" s="32"/>
      <c r="AP271" s="32"/>
      <c r="AQ271" s="32"/>
      <c r="AR271" s="32"/>
      <c r="AS271" s="32"/>
      <c r="AT271" s="32"/>
      <c r="AU271" s="32"/>
      <c r="AV271" s="32"/>
      <c r="AW271" s="32"/>
      <c r="AX271" s="32"/>
      <c r="AY271" s="32"/>
      <c r="AZ271" s="32"/>
      <c r="BA271" s="32"/>
      <c r="BB271" s="32"/>
      <c r="BC271" s="32"/>
      <c r="BD271" s="32"/>
      <c r="BE271" s="32"/>
      <c r="BF271" s="32"/>
      <c r="BG271" s="32"/>
      <c r="BH271" s="32"/>
    </row>
    <row r="272" spans="1:60" outlineLevel="1" x14ac:dyDescent="0.2">
      <c r="A272" s="298"/>
      <c r="B272" s="325" t="s">
        <v>336</v>
      </c>
      <c r="C272" s="333"/>
      <c r="D272" s="334"/>
      <c r="E272" s="335"/>
      <c r="F272" s="336"/>
      <c r="G272" s="331"/>
      <c r="H272" s="277"/>
      <c r="I272" s="300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>
        <v>0</v>
      </c>
      <c r="AD272" s="32"/>
      <c r="AE272" s="32"/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  <c r="BA272" s="32"/>
      <c r="BB272" s="32"/>
      <c r="BC272" s="32"/>
      <c r="BD272" s="32"/>
      <c r="BE272" s="32"/>
      <c r="BF272" s="32"/>
      <c r="BG272" s="32"/>
      <c r="BH272" s="32"/>
    </row>
    <row r="273" spans="1:60" outlineLevel="1" x14ac:dyDescent="0.2">
      <c r="A273" s="297">
        <v>34</v>
      </c>
      <c r="B273" s="260" t="s">
        <v>337</v>
      </c>
      <c r="C273" s="286" t="s">
        <v>338</v>
      </c>
      <c r="D273" s="263" t="s">
        <v>334</v>
      </c>
      <c r="E273" s="268">
        <v>4</v>
      </c>
      <c r="F273" s="275"/>
      <c r="G273" s="276">
        <f>ROUND(E273*F273,2)</f>
        <v>0</v>
      </c>
      <c r="H273" s="277" t="s">
        <v>339</v>
      </c>
      <c r="I273" s="300" t="s">
        <v>122</v>
      </c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 t="s">
        <v>123</v>
      </c>
      <c r="AF273" s="32"/>
      <c r="AG273" s="32"/>
      <c r="AH273" s="32"/>
      <c r="AI273" s="32"/>
      <c r="AJ273" s="32"/>
      <c r="AK273" s="32"/>
      <c r="AL273" s="32"/>
      <c r="AM273" s="32">
        <v>21</v>
      </c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</row>
    <row r="274" spans="1:60" outlineLevel="1" x14ac:dyDescent="0.2">
      <c r="A274" s="298"/>
      <c r="B274" s="261"/>
      <c r="C274" s="288"/>
      <c r="D274" s="265"/>
      <c r="E274" s="270"/>
      <c r="F274" s="280"/>
      <c r="G274" s="281"/>
      <c r="H274" s="277"/>
      <c r="I274" s="300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  <c r="AK274" s="32"/>
      <c r="AL274" s="32"/>
      <c r="AM274" s="32"/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  <c r="BA274" s="32"/>
      <c r="BB274" s="32"/>
      <c r="BC274" s="32"/>
      <c r="BD274" s="32"/>
      <c r="BE274" s="32"/>
      <c r="BF274" s="32"/>
      <c r="BG274" s="32"/>
      <c r="BH274" s="32"/>
    </row>
    <row r="275" spans="1:60" outlineLevel="1" x14ac:dyDescent="0.2">
      <c r="A275" s="297">
        <v>35</v>
      </c>
      <c r="B275" s="260" t="s">
        <v>340</v>
      </c>
      <c r="C275" s="286" t="s">
        <v>341</v>
      </c>
      <c r="D275" s="263" t="s">
        <v>334</v>
      </c>
      <c r="E275" s="268">
        <v>1</v>
      </c>
      <c r="F275" s="275"/>
      <c r="G275" s="276">
        <f>ROUND(E275*F275,2)</f>
        <v>0</v>
      </c>
      <c r="H275" s="277"/>
      <c r="I275" s="300" t="s">
        <v>164</v>
      </c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 t="s">
        <v>165</v>
      </c>
      <c r="AF275" s="32">
        <v>1</v>
      </c>
      <c r="AG275" s="32"/>
      <c r="AH275" s="32"/>
      <c r="AI275" s="32"/>
      <c r="AJ275" s="32"/>
      <c r="AK275" s="32"/>
      <c r="AL275" s="32"/>
      <c r="AM275" s="32">
        <v>21</v>
      </c>
      <c r="AN275" s="32"/>
      <c r="AO275" s="32"/>
      <c r="AP275" s="32"/>
      <c r="AQ275" s="32"/>
      <c r="AR275" s="32"/>
      <c r="AS275" s="32"/>
      <c r="AT275" s="32"/>
      <c r="AU275" s="32"/>
      <c r="AV275" s="32"/>
      <c r="AW275" s="32"/>
      <c r="AX275" s="32"/>
      <c r="AY275" s="32"/>
      <c r="AZ275" s="32"/>
      <c r="BA275" s="32"/>
      <c r="BB275" s="32"/>
      <c r="BC275" s="32"/>
      <c r="BD275" s="32"/>
      <c r="BE275" s="32"/>
      <c r="BF275" s="32"/>
      <c r="BG275" s="32"/>
      <c r="BH275" s="32"/>
    </row>
    <row r="276" spans="1:60" outlineLevel="1" x14ac:dyDescent="0.2">
      <c r="A276" s="298"/>
      <c r="B276" s="261"/>
      <c r="C276" s="288"/>
      <c r="D276" s="265"/>
      <c r="E276" s="270"/>
      <c r="F276" s="280"/>
      <c r="G276" s="281"/>
      <c r="H276" s="277"/>
      <c r="I276" s="300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/>
      <c r="AK276" s="32"/>
      <c r="AL276" s="32"/>
      <c r="AM276" s="32"/>
      <c r="AN276" s="32"/>
      <c r="AO276" s="32"/>
      <c r="AP276" s="32"/>
      <c r="AQ276" s="32"/>
      <c r="AR276" s="32"/>
      <c r="AS276" s="32"/>
      <c r="AT276" s="32"/>
      <c r="AU276" s="32"/>
      <c r="AV276" s="32"/>
      <c r="AW276" s="32"/>
      <c r="AX276" s="32"/>
      <c r="AY276" s="32"/>
      <c r="AZ276" s="32"/>
      <c r="BA276" s="32"/>
      <c r="BB276" s="32"/>
      <c r="BC276" s="32"/>
      <c r="BD276" s="32"/>
      <c r="BE276" s="32"/>
      <c r="BF276" s="32"/>
      <c r="BG276" s="32"/>
      <c r="BH276" s="32"/>
    </row>
    <row r="277" spans="1:60" outlineLevel="1" x14ac:dyDescent="0.2">
      <c r="A277" s="298"/>
      <c r="B277" s="325" t="s">
        <v>342</v>
      </c>
      <c r="C277" s="333"/>
      <c r="D277" s="334"/>
      <c r="E277" s="335"/>
      <c r="F277" s="336"/>
      <c r="G277" s="331"/>
      <c r="H277" s="277"/>
      <c r="I277" s="300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>
        <v>0</v>
      </c>
      <c r="AD277" s="32"/>
      <c r="AE277" s="32"/>
      <c r="AF277" s="32"/>
      <c r="AG277" s="32"/>
      <c r="AH277" s="32"/>
      <c r="AI277" s="32"/>
      <c r="AJ277" s="32"/>
      <c r="AK277" s="32"/>
      <c r="AL277" s="32"/>
      <c r="AM277" s="32"/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  <c r="BA277" s="32"/>
      <c r="BB277" s="32"/>
      <c r="BC277" s="32"/>
      <c r="BD277" s="32"/>
      <c r="BE277" s="32"/>
      <c r="BF277" s="32"/>
      <c r="BG277" s="32"/>
      <c r="BH277" s="32"/>
    </row>
    <row r="278" spans="1:60" outlineLevel="1" x14ac:dyDescent="0.2">
      <c r="A278" s="297">
        <v>36</v>
      </c>
      <c r="B278" s="260" t="s">
        <v>343</v>
      </c>
      <c r="C278" s="286" t="s">
        <v>344</v>
      </c>
      <c r="D278" s="263" t="s">
        <v>269</v>
      </c>
      <c r="E278" s="268">
        <v>70</v>
      </c>
      <c r="F278" s="275"/>
      <c r="G278" s="276">
        <f>ROUND(E278*F278,2)</f>
        <v>0</v>
      </c>
      <c r="H278" s="277" t="s">
        <v>314</v>
      </c>
      <c r="I278" s="300" t="s">
        <v>122</v>
      </c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 t="s">
        <v>123</v>
      </c>
      <c r="AF278" s="32"/>
      <c r="AG278" s="32"/>
      <c r="AH278" s="32"/>
      <c r="AI278" s="32"/>
      <c r="AJ278" s="32"/>
      <c r="AK278" s="32"/>
      <c r="AL278" s="32"/>
      <c r="AM278" s="32">
        <v>21</v>
      </c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</row>
    <row r="279" spans="1:60" outlineLevel="1" x14ac:dyDescent="0.2">
      <c r="A279" s="298"/>
      <c r="B279" s="261"/>
      <c r="C279" s="289" t="s">
        <v>345</v>
      </c>
      <c r="D279" s="266"/>
      <c r="E279" s="271">
        <v>70</v>
      </c>
      <c r="F279" s="276"/>
      <c r="G279" s="276"/>
      <c r="H279" s="277"/>
      <c r="I279" s="300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/>
      <c r="AK279" s="32"/>
      <c r="AL279" s="32"/>
      <c r="AM279" s="32"/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  <c r="AX279" s="32"/>
      <c r="AY279" s="32"/>
      <c r="AZ279" s="32"/>
      <c r="BA279" s="32"/>
      <c r="BB279" s="32"/>
      <c r="BC279" s="32"/>
      <c r="BD279" s="32"/>
      <c r="BE279" s="32"/>
      <c r="BF279" s="32"/>
      <c r="BG279" s="32"/>
      <c r="BH279" s="32"/>
    </row>
    <row r="280" spans="1:60" outlineLevel="1" x14ac:dyDescent="0.2">
      <c r="A280" s="298"/>
      <c r="B280" s="261"/>
      <c r="C280" s="288"/>
      <c r="D280" s="265"/>
      <c r="E280" s="270"/>
      <c r="F280" s="280"/>
      <c r="G280" s="281"/>
      <c r="H280" s="277"/>
      <c r="I280" s="300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  <c r="AH280" s="32"/>
      <c r="AI280" s="32"/>
      <c r="AJ280" s="32"/>
      <c r="AK280" s="32"/>
      <c r="AL280" s="32"/>
      <c r="AM280" s="32"/>
      <c r="AN280" s="32"/>
      <c r="AO280" s="32"/>
      <c r="AP280" s="32"/>
      <c r="AQ280" s="32"/>
      <c r="AR280" s="32"/>
      <c r="AS280" s="32"/>
      <c r="AT280" s="32"/>
      <c r="AU280" s="32"/>
      <c r="AV280" s="32"/>
      <c r="AW280" s="32"/>
      <c r="AX280" s="32"/>
      <c r="AY280" s="32"/>
      <c r="AZ280" s="32"/>
      <c r="BA280" s="32"/>
      <c r="BB280" s="32"/>
      <c r="BC280" s="32"/>
      <c r="BD280" s="32"/>
      <c r="BE280" s="32"/>
      <c r="BF280" s="32"/>
      <c r="BG280" s="32"/>
      <c r="BH280" s="32"/>
    </row>
    <row r="281" spans="1:60" outlineLevel="1" x14ac:dyDescent="0.2">
      <c r="A281" s="297">
        <v>37</v>
      </c>
      <c r="B281" s="260" t="s">
        <v>346</v>
      </c>
      <c r="C281" s="286" t="s">
        <v>347</v>
      </c>
      <c r="D281" s="263" t="s">
        <v>269</v>
      </c>
      <c r="E281" s="268">
        <v>2</v>
      </c>
      <c r="F281" s="275"/>
      <c r="G281" s="276">
        <f>ROUND(E281*F281,2)</f>
        <v>0</v>
      </c>
      <c r="H281" s="277" t="s">
        <v>314</v>
      </c>
      <c r="I281" s="300" t="s">
        <v>122</v>
      </c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 t="s">
        <v>123</v>
      </c>
      <c r="AF281" s="32"/>
      <c r="AG281" s="32"/>
      <c r="AH281" s="32"/>
      <c r="AI281" s="32"/>
      <c r="AJ281" s="32"/>
      <c r="AK281" s="32"/>
      <c r="AL281" s="32"/>
      <c r="AM281" s="32">
        <v>21</v>
      </c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  <c r="BA281" s="32"/>
      <c r="BB281" s="32"/>
      <c r="BC281" s="32"/>
      <c r="BD281" s="32"/>
      <c r="BE281" s="32"/>
      <c r="BF281" s="32"/>
      <c r="BG281" s="32"/>
      <c r="BH281" s="32"/>
    </row>
    <row r="282" spans="1:60" outlineLevel="1" x14ac:dyDescent="0.2">
      <c r="A282" s="298"/>
      <c r="B282" s="261"/>
      <c r="C282" s="289" t="s">
        <v>73</v>
      </c>
      <c r="D282" s="266"/>
      <c r="E282" s="271">
        <v>2</v>
      </c>
      <c r="F282" s="276"/>
      <c r="G282" s="276"/>
      <c r="H282" s="277"/>
      <c r="I282" s="300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  <c r="AK282" s="32"/>
      <c r="AL282" s="32"/>
      <c r="AM282" s="32"/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  <c r="BA282" s="32"/>
      <c r="BB282" s="32"/>
      <c r="BC282" s="32"/>
      <c r="BD282" s="32"/>
      <c r="BE282" s="32"/>
      <c r="BF282" s="32"/>
      <c r="BG282" s="32"/>
      <c r="BH282" s="32"/>
    </row>
    <row r="283" spans="1:60" outlineLevel="1" x14ac:dyDescent="0.2">
      <c r="A283" s="298"/>
      <c r="B283" s="261"/>
      <c r="C283" s="288"/>
      <c r="D283" s="265"/>
      <c r="E283" s="270"/>
      <c r="F283" s="280"/>
      <c r="G283" s="281"/>
      <c r="H283" s="277"/>
      <c r="I283" s="300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F283" s="32"/>
      <c r="AG283" s="32"/>
      <c r="AH283" s="32"/>
      <c r="AI283" s="32"/>
      <c r="AJ283" s="32"/>
      <c r="AK283" s="32"/>
      <c r="AL283" s="32"/>
      <c r="AM283" s="32"/>
      <c r="AN283" s="32"/>
      <c r="AO283" s="32"/>
      <c r="AP283" s="32"/>
      <c r="AQ283" s="32"/>
      <c r="AR283" s="32"/>
      <c r="AS283" s="32"/>
      <c r="AT283" s="32"/>
      <c r="AU283" s="32"/>
      <c r="AV283" s="32"/>
      <c r="AW283" s="32"/>
      <c r="AX283" s="32"/>
      <c r="AY283" s="32"/>
      <c r="AZ283" s="32"/>
      <c r="BA283" s="32"/>
      <c r="BB283" s="32"/>
      <c r="BC283" s="32"/>
      <c r="BD283" s="32"/>
      <c r="BE283" s="32"/>
      <c r="BF283" s="32"/>
      <c r="BG283" s="32"/>
      <c r="BH283" s="32"/>
    </row>
    <row r="284" spans="1:60" ht="22.5" outlineLevel="1" x14ac:dyDescent="0.2">
      <c r="A284" s="297">
        <v>38</v>
      </c>
      <c r="B284" s="260" t="s">
        <v>348</v>
      </c>
      <c r="C284" s="286" t="s">
        <v>349</v>
      </c>
      <c r="D284" s="263" t="s">
        <v>213</v>
      </c>
      <c r="E284" s="268">
        <v>123.303</v>
      </c>
      <c r="F284" s="275"/>
      <c r="G284" s="276">
        <f>ROUND(E284*F284,2)</f>
        <v>0</v>
      </c>
      <c r="H284" s="277" t="s">
        <v>350</v>
      </c>
      <c r="I284" s="300" t="s">
        <v>122</v>
      </c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 t="s">
        <v>123</v>
      </c>
      <c r="AF284" s="32"/>
      <c r="AG284" s="32"/>
      <c r="AH284" s="32"/>
      <c r="AI284" s="32"/>
      <c r="AJ284" s="32"/>
      <c r="AK284" s="32"/>
      <c r="AL284" s="32"/>
      <c r="AM284" s="32">
        <v>21</v>
      </c>
      <c r="AN284" s="32"/>
      <c r="AO284" s="32"/>
      <c r="AP284" s="32"/>
      <c r="AQ284" s="32"/>
      <c r="AR284" s="32"/>
      <c r="AS284" s="32"/>
      <c r="AT284" s="32"/>
      <c r="AU284" s="32"/>
      <c r="AV284" s="32"/>
      <c r="AW284" s="32"/>
      <c r="AX284" s="32"/>
      <c r="AY284" s="32"/>
      <c r="AZ284" s="32"/>
      <c r="BA284" s="32"/>
      <c r="BB284" s="32"/>
      <c r="BC284" s="32"/>
      <c r="BD284" s="32"/>
      <c r="BE284" s="32"/>
      <c r="BF284" s="32"/>
      <c r="BG284" s="32"/>
      <c r="BH284" s="32"/>
    </row>
    <row r="285" spans="1:60" outlineLevel="1" x14ac:dyDescent="0.2">
      <c r="A285" s="298"/>
      <c r="B285" s="261"/>
      <c r="C285" s="289" t="s">
        <v>317</v>
      </c>
      <c r="D285" s="266"/>
      <c r="E285" s="271"/>
      <c r="F285" s="276"/>
      <c r="G285" s="276"/>
      <c r="H285" s="277"/>
      <c r="I285" s="300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F285" s="32"/>
      <c r="AG285" s="32"/>
      <c r="AH285" s="32"/>
      <c r="AI285" s="32"/>
      <c r="AJ285" s="32"/>
      <c r="AK285" s="32"/>
      <c r="AL285" s="32"/>
      <c r="AM285" s="32"/>
      <c r="AN285" s="32"/>
      <c r="AO285" s="32"/>
      <c r="AP285" s="32"/>
      <c r="AQ285" s="32"/>
      <c r="AR285" s="32"/>
      <c r="AS285" s="32"/>
      <c r="AT285" s="32"/>
      <c r="AU285" s="32"/>
      <c r="AV285" s="32"/>
      <c r="AW285" s="32"/>
      <c r="AX285" s="32"/>
      <c r="AY285" s="32"/>
      <c r="AZ285" s="32"/>
      <c r="BA285" s="32"/>
      <c r="BB285" s="32"/>
      <c r="BC285" s="32"/>
      <c r="BD285" s="32"/>
      <c r="BE285" s="32"/>
      <c r="BF285" s="32"/>
      <c r="BG285" s="32"/>
      <c r="BH285" s="32"/>
    </row>
    <row r="286" spans="1:60" outlineLevel="1" x14ac:dyDescent="0.2">
      <c r="A286" s="298"/>
      <c r="B286" s="261"/>
      <c r="C286" s="289" t="s">
        <v>318</v>
      </c>
      <c r="D286" s="266"/>
      <c r="E286" s="271"/>
      <c r="F286" s="276"/>
      <c r="G286" s="276"/>
      <c r="H286" s="277"/>
      <c r="I286" s="300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  <c r="AK286" s="32"/>
      <c r="AL286" s="32"/>
      <c r="AM286" s="32"/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  <c r="BA286" s="32"/>
      <c r="BB286" s="32"/>
      <c r="BC286" s="32"/>
      <c r="BD286" s="32"/>
      <c r="BE286" s="32"/>
      <c r="BF286" s="32"/>
      <c r="BG286" s="32"/>
      <c r="BH286" s="32"/>
    </row>
    <row r="287" spans="1:60" outlineLevel="1" x14ac:dyDescent="0.2">
      <c r="A287" s="298"/>
      <c r="B287" s="261"/>
      <c r="C287" s="289" t="s">
        <v>351</v>
      </c>
      <c r="D287" s="266"/>
      <c r="E287" s="271">
        <v>108.675</v>
      </c>
      <c r="F287" s="276"/>
      <c r="G287" s="276"/>
      <c r="H287" s="277"/>
      <c r="I287" s="300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F287" s="32"/>
      <c r="AG287" s="32"/>
      <c r="AH287" s="32"/>
      <c r="AI287" s="32"/>
      <c r="AJ287" s="32"/>
      <c r="AK287" s="32"/>
      <c r="AL287" s="32"/>
      <c r="AM287" s="32"/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  <c r="BA287" s="32"/>
      <c r="BB287" s="32"/>
      <c r="BC287" s="32"/>
      <c r="BD287" s="32"/>
      <c r="BE287" s="32"/>
      <c r="BF287" s="32"/>
      <c r="BG287" s="32"/>
      <c r="BH287" s="32"/>
    </row>
    <row r="288" spans="1:60" outlineLevel="1" x14ac:dyDescent="0.2">
      <c r="A288" s="298"/>
      <c r="B288" s="261"/>
      <c r="C288" s="289" t="s">
        <v>317</v>
      </c>
      <c r="D288" s="266"/>
      <c r="E288" s="271"/>
      <c r="F288" s="276"/>
      <c r="G288" s="276"/>
      <c r="H288" s="277"/>
      <c r="I288" s="300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F288" s="32"/>
      <c r="AG288" s="32"/>
      <c r="AH288" s="32"/>
      <c r="AI288" s="32"/>
      <c r="AJ288" s="32"/>
      <c r="AK288" s="32"/>
      <c r="AL288" s="32"/>
      <c r="AM288" s="32"/>
      <c r="AN288" s="32"/>
      <c r="AO288" s="32"/>
      <c r="AP288" s="32"/>
      <c r="AQ288" s="32"/>
      <c r="AR288" s="32"/>
      <c r="AS288" s="32"/>
      <c r="AT288" s="32"/>
      <c r="AU288" s="32"/>
      <c r="AV288" s="32"/>
      <c r="AW288" s="32"/>
      <c r="AX288" s="32"/>
      <c r="AY288" s="32"/>
      <c r="AZ288" s="32"/>
      <c r="BA288" s="32"/>
      <c r="BB288" s="32"/>
      <c r="BC288" s="32"/>
      <c r="BD288" s="32"/>
      <c r="BE288" s="32"/>
      <c r="BF288" s="32"/>
      <c r="BG288" s="32"/>
      <c r="BH288" s="32"/>
    </row>
    <row r="289" spans="1:60" outlineLevel="1" x14ac:dyDescent="0.2">
      <c r="A289" s="298"/>
      <c r="B289" s="261"/>
      <c r="C289" s="289" t="s">
        <v>322</v>
      </c>
      <c r="D289" s="266"/>
      <c r="E289" s="271"/>
      <c r="F289" s="276"/>
      <c r="G289" s="276"/>
      <c r="H289" s="277"/>
      <c r="I289" s="300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F289" s="32"/>
      <c r="AG289" s="32"/>
      <c r="AH289" s="32"/>
      <c r="AI289" s="32"/>
      <c r="AJ289" s="32"/>
      <c r="AK289" s="32"/>
      <c r="AL289" s="32"/>
      <c r="AM289" s="32"/>
      <c r="AN289" s="32"/>
      <c r="AO289" s="32"/>
      <c r="AP289" s="32"/>
      <c r="AQ289" s="32"/>
      <c r="AR289" s="32"/>
      <c r="AS289" s="32"/>
      <c r="AT289" s="32"/>
      <c r="AU289" s="32"/>
      <c r="AV289" s="32"/>
      <c r="AW289" s="32"/>
      <c r="AX289" s="32"/>
      <c r="AY289" s="32"/>
      <c r="AZ289" s="32"/>
      <c r="BA289" s="32"/>
      <c r="BB289" s="32"/>
      <c r="BC289" s="32"/>
      <c r="BD289" s="32"/>
      <c r="BE289" s="32"/>
      <c r="BF289" s="32"/>
      <c r="BG289" s="32"/>
      <c r="BH289" s="32"/>
    </row>
    <row r="290" spans="1:60" outlineLevel="1" x14ac:dyDescent="0.2">
      <c r="A290" s="298"/>
      <c r="B290" s="261"/>
      <c r="C290" s="289" t="s">
        <v>352</v>
      </c>
      <c r="D290" s="266"/>
      <c r="E290" s="271">
        <v>14.628</v>
      </c>
      <c r="F290" s="276"/>
      <c r="G290" s="276"/>
      <c r="H290" s="277"/>
      <c r="I290" s="300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  <c r="AR290" s="32"/>
      <c r="AS290" s="32"/>
      <c r="AT290" s="32"/>
      <c r="AU290" s="32"/>
      <c r="AV290" s="32"/>
      <c r="AW290" s="32"/>
      <c r="AX290" s="32"/>
      <c r="AY290" s="32"/>
      <c r="AZ290" s="32"/>
      <c r="BA290" s="32"/>
      <c r="BB290" s="32"/>
      <c r="BC290" s="32"/>
      <c r="BD290" s="32"/>
      <c r="BE290" s="32"/>
      <c r="BF290" s="32"/>
      <c r="BG290" s="32"/>
      <c r="BH290" s="32"/>
    </row>
    <row r="291" spans="1:60" outlineLevel="1" x14ac:dyDescent="0.2">
      <c r="A291" s="298"/>
      <c r="B291" s="261"/>
      <c r="C291" s="288"/>
      <c r="D291" s="265"/>
      <c r="E291" s="270"/>
      <c r="F291" s="280"/>
      <c r="G291" s="281"/>
      <c r="H291" s="277"/>
      <c r="I291" s="300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  <c r="AK291" s="32"/>
      <c r="AL291" s="32"/>
      <c r="AM291" s="32"/>
      <c r="AN291" s="32"/>
      <c r="AO291" s="32"/>
      <c r="AP291" s="32"/>
      <c r="AQ291" s="32"/>
      <c r="AR291" s="32"/>
      <c r="AS291" s="32"/>
      <c r="AT291" s="32"/>
      <c r="AU291" s="32"/>
      <c r="AV291" s="32"/>
      <c r="AW291" s="32"/>
      <c r="AX291" s="32"/>
      <c r="AY291" s="32"/>
      <c r="AZ291" s="32"/>
      <c r="BA291" s="32"/>
      <c r="BB291" s="32"/>
      <c r="BC291" s="32"/>
      <c r="BD291" s="32"/>
      <c r="BE291" s="32"/>
      <c r="BF291" s="32"/>
      <c r="BG291" s="32"/>
      <c r="BH291" s="32"/>
    </row>
    <row r="292" spans="1:60" x14ac:dyDescent="0.2">
      <c r="A292" s="296" t="s">
        <v>117</v>
      </c>
      <c r="B292" s="259" t="s">
        <v>81</v>
      </c>
      <c r="C292" s="285" t="s">
        <v>82</v>
      </c>
      <c r="D292" s="262"/>
      <c r="E292" s="267"/>
      <c r="F292" s="282">
        <f>SUM(G293:G308)</f>
        <v>0</v>
      </c>
      <c r="G292" s="283"/>
      <c r="H292" s="274"/>
      <c r="I292" s="299"/>
      <c r="AE292" t="s">
        <v>118</v>
      </c>
    </row>
    <row r="293" spans="1:60" outlineLevel="1" x14ac:dyDescent="0.2">
      <c r="A293" s="298"/>
      <c r="B293" s="324" t="s">
        <v>353</v>
      </c>
      <c r="C293" s="332"/>
      <c r="D293" s="326"/>
      <c r="E293" s="327"/>
      <c r="F293" s="329"/>
      <c r="G293" s="330"/>
      <c r="H293" s="277"/>
      <c r="I293" s="300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>
        <v>0</v>
      </c>
      <c r="AD293" s="32"/>
      <c r="AE293" s="32"/>
      <c r="AF293" s="32"/>
      <c r="AG293" s="32"/>
      <c r="AH293" s="32"/>
      <c r="AI293" s="32"/>
      <c r="AJ293" s="32"/>
      <c r="AK293" s="32"/>
      <c r="AL293" s="32"/>
      <c r="AM293" s="32"/>
      <c r="AN293" s="32"/>
      <c r="AO293" s="32"/>
      <c r="AP293" s="32"/>
      <c r="AQ293" s="32"/>
      <c r="AR293" s="32"/>
      <c r="AS293" s="32"/>
      <c r="AT293" s="32"/>
      <c r="AU293" s="32"/>
      <c r="AV293" s="32"/>
      <c r="AW293" s="32"/>
      <c r="AX293" s="32"/>
      <c r="AY293" s="32"/>
      <c r="AZ293" s="32"/>
      <c r="BA293" s="32"/>
      <c r="BB293" s="32"/>
      <c r="BC293" s="32"/>
      <c r="BD293" s="32"/>
      <c r="BE293" s="32"/>
      <c r="BF293" s="32"/>
      <c r="BG293" s="32"/>
      <c r="BH293" s="32"/>
    </row>
    <row r="294" spans="1:60" outlineLevel="1" x14ac:dyDescent="0.2">
      <c r="A294" s="297">
        <v>39</v>
      </c>
      <c r="B294" s="260" t="s">
        <v>354</v>
      </c>
      <c r="C294" s="286" t="s">
        <v>355</v>
      </c>
      <c r="D294" s="263" t="s">
        <v>213</v>
      </c>
      <c r="E294" s="268">
        <v>354.62400000000002</v>
      </c>
      <c r="F294" s="275"/>
      <c r="G294" s="276">
        <f>ROUND(E294*F294,2)</f>
        <v>0</v>
      </c>
      <c r="H294" s="277" t="s">
        <v>356</v>
      </c>
      <c r="I294" s="300" t="s">
        <v>122</v>
      </c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 t="s">
        <v>123</v>
      </c>
      <c r="AF294" s="32"/>
      <c r="AG294" s="32"/>
      <c r="AH294" s="32"/>
      <c r="AI294" s="32"/>
      <c r="AJ294" s="32"/>
      <c r="AK294" s="32"/>
      <c r="AL294" s="32"/>
      <c r="AM294" s="32">
        <v>21</v>
      </c>
      <c r="AN294" s="32"/>
      <c r="AO294" s="32"/>
      <c r="AP294" s="32"/>
      <c r="AQ294" s="32"/>
      <c r="AR294" s="32"/>
      <c r="AS294" s="32"/>
      <c r="AT294" s="32"/>
      <c r="AU294" s="32"/>
      <c r="AV294" s="32"/>
      <c r="AW294" s="32"/>
      <c r="AX294" s="32"/>
      <c r="AY294" s="32"/>
      <c r="AZ294" s="32"/>
      <c r="BA294" s="32"/>
      <c r="BB294" s="32"/>
      <c r="BC294" s="32"/>
      <c r="BD294" s="32"/>
      <c r="BE294" s="32"/>
      <c r="BF294" s="32"/>
      <c r="BG294" s="32"/>
      <c r="BH294" s="32"/>
    </row>
    <row r="295" spans="1:60" outlineLevel="1" x14ac:dyDescent="0.2">
      <c r="A295" s="298"/>
      <c r="B295" s="261"/>
      <c r="C295" s="287" t="s">
        <v>357</v>
      </c>
      <c r="D295" s="264"/>
      <c r="E295" s="269"/>
      <c r="F295" s="278"/>
      <c r="G295" s="279"/>
      <c r="H295" s="277"/>
      <c r="I295" s="300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  <c r="AK295" s="32"/>
      <c r="AL295" s="32"/>
      <c r="AM295" s="32"/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  <c r="BA295" s="251" t="str">
        <f>C295</f>
        <v>Včetně kotvení lešení.</v>
      </c>
      <c r="BB295" s="32"/>
      <c r="BC295" s="32"/>
      <c r="BD295" s="32"/>
      <c r="BE295" s="32"/>
      <c r="BF295" s="32"/>
      <c r="BG295" s="32"/>
      <c r="BH295" s="32"/>
    </row>
    <row r="296" spans="1:60" outlineLevel="1" x14ac:dyDescent="0.2">
      <c r="A296" s="298"/>
      <c r="B296" s="261"/>
      <c r="C296" s="289" t="s">
        <v>358</v>
      </c>
      <c r="D296" s="266"/>
      <c r="E296" s="271"/>
      <c r="F296" s="276"/>
      <c r="G296" s="276"/>
      <c r="H296" s="277"/>
      <c r="I296" s="300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  <c r="AK296" s="32"/>
      <c r="AL296" s="32"/>
      <c r="AM296" s="32"/>
      <c r="AN296" s="32"/>
      <c r="AO296" s="32"/>
      <c r="AP296" s="32"/>
      <c r="AQ296" s="32"/>
      <c r="AR296" s="32"/>
      <c r="AS296" s="32"/>
      <c r="AT296" s="32"/>
      <c r="AU296" s="32"/>
      <c r="AV296" s="32"/>
      <c r="AW296" s="32"/>
      <c r="AX296" s="32"/>
      <c r="AY296" s="32"/>
      <c r="AZ296" s="32"/>
      <c r="BA296" s="32"/>
      <c r="BB296" s="32"/>
      <c r="BC296" s="32"/>
      <c r="BD296" s="32"/>
      <c r="BE296" s="32"/>
      <c r="BF296" s="32"/>
      <c r="BG296" s="32"/>
      <c r="BH296" s="32"/>
    </row>
    <row r="297" spans="1:60" outlineLevel="1" x14ac:dyDescent="0.2">
      <c r="A297" s="298"/>
      <c r="B297" s="261"/>
      <c r="C297" s="289" t="s">
        <v>359</v>
      </c>
      <c r="D297" s="266"/>
      <c r="E297" s="271">
        <v>354.62400000000002</v>
      </c>
      <c r="F297" s="276"/>
      <c r="G297" s="276"/>
      <c r="H297" s="277"/>
      <c r="I297" s="300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F297" s="32"/>
      <c r="AG297" s="32"/>
      <c r="AH297" s="32"/>
      <c r="AI297" s="32"/>
      <c r="AJ297" s="32"/>
      <c r="AK297" s="32"/>
      <c r="AL297" s="32"/>
      <c r="AM297" s="32"/>
      <c r="AN297" s="32"/>
      <c r="AO297" s="32"/>
      <c r="AP297" s="32"/>
      <c r="AQ297" s="32"/>
      <c r="AR297" s="32"/>
      <c r="AS297" s="32"/>
      <c r="AT297" s="32"/>
      <c r="AU297" s="32"/>
      <c r="AV297" s="32"/>
      <c r="AW297" s="32"/>
      <c r="AX297" s="32"/>
      <c r="AY297" s="32"/>
      <c r="AZ297" s="32"/>
      <c r="BA297" s="32"/>
      <c r="BB297" s="32"/>
      <c r="BC297" s="32"/>
      <c r="BD297" s="32"/>
      <c r="BE297" s="32"/>
      <c r="BF297" s="32"/>
      <c r="BG297" s="32"/>
      <c r="BH297" s="32"/>
    </row>
    <row r="298" spans="1:60" outlineLevel="1" x14ac:dyDescent="0.2">
      <c r="A298" s="298"/>
      <c r="B298" s="261"/>
      <c r="C298" s="288"/>
      <c r="D298" s="265"/>
      <c r="E298" s="270"/>
      <c r="F298" s="280"/>
      <c r="G298" s="281"/>
      <c r="H298" s="277"/>
      <c r="I298" s="300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  <c r="AK298" s="32"/>
      <c r="AL298" s="32"/>
      <c r="AM298" s="32"/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  <c r="BA298" s="32"/>
      <c r="BB298" s="32"/>
      <c r="BC298" s="32"/>
      <c r="BD298" s="32"/>
      <c r="BE298" s="32"/>
      <c r="BF298" s="32"/>
      <c r="BG298" s="32"/>
      <c r="BH298" s="32"/>
    </row>
    <row r="299" spans="1:60" outlineLevel="1" x14ac:dyDescent="0.2">
      <c r="A299" s="298"/>
      <c r="B299" s="325" t="s">
        <v>360</v>
      </c>
      <c r="C299" s="333"/>
      <c r="D299" s="334"/>
      <c r="E299" s="335"/>
      <c r="F299" s="336"/>
      <c r="G299" s="331"/>
      <c r="H299" s="277"/>
      <c r="I299" s="300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>
        <v>1</v>
      </c>
      <c r="AD299" s="32"/>
      <c r="AE299" s="32"/>
      <c r="AF299" s="32"/>
      <c r="AG299" s="32"/>
      <c r="AH299" s="32"/>
      <c r="AI299" s="32"/>
      <c r="AJ299" s="32"/>
      <c r="AK299" s="32"/>
      <c r="AL299" s="32"/>
      <c r="AM299" s="32"/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  <c r="BA299" s="32"/>
      <c r="BB299" s="32"/>
      <c r="BC299" s="32"/>
      <c r="BD299" s="32"/>
      <c r="BE299" s="32"/>
      <c r="BF299" s="32"/>
      <c r="BG299" s="32"/>
      <c r="BH299" s="32"/>
    </row>
    <row r="300" spans="1:60" outlineLevel="1" x14ac:dyDescent="0.2">
      <c r="A300" s="297">
        <v>40</v>
      </c>
      <c r="B300" s="260" t="s">
        <v>361</v>
      </c>
      <c r="C300" s="286" t="s">
        <v>362</v>
      </c>
      <c r="D300" s="263" t="s">
        <v>213</v>
      </c>
      <c r="E300" s="268">
        <v>354.62400000000002</v>
      </c>
      <c r="F300" s="275"/>
      <c r="G300" s="276">
        <f>ROUND(E300*F300,2)</f>
        <v>0</v>
      </c>
      <c r="H300" s="277" t="s">
        <v>356</v>
      </c>
      <c r="I300" s="300" t="s">
        <v>122</v>
      </c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 t="s">
        <v>123</v>
      </c>
      <c r="AF300" s="32"/>
      <c r="AG300" s="32"/>
      <c r="AH300" s="32"/>
      <c r="AI300" s="32"/>
      <c r="AJ300" s="32"/>
      <c r="AK300" s="32"/>
      <c r="AL300" s="32"/>
      <c r="AM300" s="32">
        <v>21</v>
      </c>
      <c r="AN300" s="32"/>
      <c r="AO300" s="32"/>
      <c r="AP300" s="32"/>
      <c r="AQ300" s="32"/>
      <c r="AR300" s="32"/>
      <c r="AS300" s="32"/>
      <c r="AT300" s="32"/>
      <c r="AU300" s="32"/>
      <c r="AV300" s="32"/>
      <c r="AW300" s="32"/>
      <c r="AX300" s="32"/>
      <c r="AY300" s="32"/>
      <c r="AZ300" s="32"/>
      <c r="BA300" s="32"/>
      <c r="BB300" s="32"/>
      <c r="BC300" s="32"/>
      <c r="BD300" s="32"/>
      <c r="BE300" s="32"/>
      <c r="BF300" s="32"/>
      <c r="BG300" s="32"/>
      <c r="BH300" s="32"/>
    </row>
    <row r="301" spans="1:60" outlineLevel="1" x14ac:dyDescent="0.2">
      <c r="A301" s="298"/>
      <c r="B301" s="261"/>
      <c r="C301" s="289" t="s">
        <v>358</v>
      </c>
      <c r="D301" s="266"/>
      <c r="E301" s="271"/>
      <c r="F301" s="276"/>
      <c r="G301" s="276"/>
      <c r="H301" s="277"/>
      <c r="I301" s="300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  <c r="AK301" s="32"/>
      <c r="AL301" s="32"/>
      <c r="AM301" s="32"/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  <c r="BA301" s="32"/>
      <c r="BB301" s="32"/>
      <c r="BC301" s="32"/>
      <c r="BD301" s="32"/>
      <c r="BE301" s="32"/>
      <c r="BF301" s="32"/>
      <c r="BG301" s="32"/>
      <c r="BH301" s="32"/>
    </row>
    <row r="302" spans="1:60" outlineLevel="1" x14ac:dyDescent="0.2">
      <c r="A302" s="298"/>
      <c r="B302" s="261"/>
      <c r="C302" s="289" t="s">
        <v>359</v>
      </c>
      <c r="D302" s="266"/>
      <c r="E302" s="271">
        <v>354.62400000000002</v>
      </c>
      <c r="F302" s="276"/>
      <c r="G302" s="276"/>
      <c r="H302" s="277"/>
      <c r="I302" s="300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F302" s="32"/>
      <c r="AG302" s="32"/>
      <c r="AH302" s="32"/>
      <c r="AI302" s="32"/>
      <c r="AJ302" s="32"/>
      <c r="AK302" s="32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  <c r="BA302" s="32"/>
      <c r="BB302" s="32"/>
      <c r="BC302" s="32"/>
      <c r="BD302" s="32"/>
      <c r="BE302" s="32"/>
      <c r="BF302" s="32"/>
      <c r="BG302" s="32"/>
      <c r="BH302" s="32"/>
    </row>
    <row r="303" spans="1:60" outlineLevel="1" x14ac:dyDescent="0.2">
      <c r="A303" s="298"/>
      <c r="B303" s="261"/>
      <c r="C303" s="288"/>
      <c r="D303" s="265"/>
      <c r="E303" s="270"/>
      <c r="F303" s="280"/>
      <c r="G303" s="281"/>
      <c r="H303" s="277"/>
      <c r="I303" s="300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F303" s="32"/>
      <c r="AG303" s="32"/>
      <c r="AH303" s="32"/>
      <c r="AI303" s="32"/>
      <c r="AJ303" s="32"/>
      <c r="AK303" s="32"/>
      <c r="AL303" s="32"/>
      <c r="AM303" s="32"/>
      <c r="AN303" s="32"/>
      <c r="AO303" s="32"/>
      <c r="AP303" s="32"/>
      <c r="AQ303" s="32"/>
      <c r="AR303" s="32"/>
      <c r="AS303" s="32"/>
      <c r="AT303" s="32"/>
      <c r="AU303" s="32"/>
      <c r="AV303" s="32"/>
      <c r="AW303" s="32"/>
      <c r="AX303" s="32"/>
      <c r="AY303" s="32"/>
      <c r="AZ303" s="32"/>
      <c r="BA303" s="32"/>
      <c r="BB303" s="32"/>
      <c r="BC303" s="32"/>
      <c r="BD303" s="32"/>
      <c r="BE303" s="32"/>
      <c r="BF303" s="32"/>
      <c r="BG303" s="32"/>
      <c r="BH303" s="32"/>
    </row>
    <row r="304" spans="1:60" outlineLevel="1" x14ac:dyDescent="0.2">
      <c r="A304" s="298"/>
      <c r="B304" s="325" t="s">
        <v>363</v>
      </c>
      <c r="C304" s="333"/>
      <c r="D304" s="334"/>
      <c r="E304" s="335"/>
      <c r="F304" s="336"/>
      <c r="G304" s="331"/>
      <c r="H304" s="277"/>
      <c r="I304" s="300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>
        <v>0</v>
      </c>
      <c r="AD304" s="32"/>
      <c r="AE304" s="32"/>
      <c r="AF304" s="32"/>
      <c r="AG304" s="32"/>
      <c r="AH304" s="32"/>
      <c r="AI304" s="32"/>
      <c r="AJ304" s="32"/>
      <c r="AK304" s="32"/>
      <c r="AL304" s="32"/>
      <c r="AM304" s="32"/>
      <c r="AN304" s="32"/>
      <c r="AO304" s="32"/>
      <c r="AP304" s="32"/>
      <c r="AQ304" s="32"/>
      <c r="AR304" s="32"/>
      <c r="AS304" s="32"/>
      <c r="AT304" s="32"/>
      <c r="AU304" s="32"/>
      <c r="AV304" s="32"/>
      <c r="AW304" s="32"/>
      <c r="AX304" s="32"/>
      <c r="AY304" s="32"/>
      <c r="AZ304" s="32"/>
      <c r="BA304" s="32"/>
      <c r="BB304" s="32"/>
      <c r="BC304" s="32"/>
      <c r="BD304" s="32"/>
      <c r="BE304" s="32"/>
      <c r="BF304" s="32"/>
      <c r="BG304" s="32"/>
      <c r="BH304" s="32"/>
    </row>
    <row r="305" spans="1:60" outlineLevel="1" x14ac:dyDescent="0.2">
      <c r="A305" s="297">
        <v>41</v>
      </c>
      <c r="B305" s="260" t="s">
        <v>364</v>
      </c>
      <c r="C305" s="286" t="s">
        <v>365</v>
      </c>
      <c r="D305" s="263" t="s">
        <v>213</v>
      </c>
      <c r="E305" s="268">
        <v>354.62400000000002</v>
      </c>
      <c r="F305" s="275"/>
      <c r="G305" s="276">
        <f>ROUND(E305*F305,2)</f>
        <v>0</v>
      </c>
      <c r="H305" s="277" t="s">
        <v>356</v>
      </c>
      <c r="I305" s="300" t="s">
        <v>122</v>
      </c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 t="s">
        <v>123</v>
      </c>
      <c r="AF305" s="32"/>
      <c r="AG305" s="32"/>
      <c r="AH305" s="32"/>
      <c r="AI305" s="32"/>
      <c r="AJ305" s="32"/>
      <c r="AK305" s="32"/>
      <c r="AL305" s="32"/>
      <c r="AM305" s="32">
        <v>21</v>
      </c>
      <c r="AN305" s="32"/>
      <c r="AO305" s="32"/>
      <c r="AP305" s="32"/>
      <c r="AQ305" s="32"/>
      <c r="AR305" s="32"/>
      <c r="AS305" s="32"/>
      <c r="AT305" s="32"/>
      <c r="AU305" s="32"/>
      <c r="AV305" s="32"/>
      <c r="AW305" s="32"/>
      <c r="AX305" s="32"/>
      <c r="AY305" s="32"/>
      <c r="AZ305" s="32"/>
      <c r="BA305" s="32"/>
      <c r="BB305" s="32"/>
      <c r="BC305" s="32"/>
      <c r="BD305" s="32"/>
      <c r="BE305" s="32"/>
      <c r="BF305" s="32"/>
      <c r="BG305" s="32"/>
      <c r="BH305" s="32"/>
    </row>
    <row r="306" spans="1:60" outlineLevel="1" x14ac:dyDescent="0.2">
      <c r="A306" s="298"/>
      <c r="B306" s="261"/>
      <c r="C306" s="289" t="s">
        <v>358</v>
      </c>
      <c r="D306" s="266"/>
      <c r="E306" s="271"/>
      <c r="F306" s="276"/>
      <c r="G306" s="276"/>
      <c r="H306" s="277"/>
      <c r="I306" s="300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F306" s="32"/>
      <c r="AG306" s="32"/>
      <c r="AH306" s="32"/>
      <c r="AI306" s="32"/>
      <c r="AJ306" s="32"/>
      <c r="AK306" s="32"/>
      <c r="AL306" s="32"/>
      <c r="AM306" s="32"/>
      <c r="AN306" s="32"/>
      <c r="AO306" s="32"/>
      <c r="AP306" s="32"/>
      <c r="AQ306" s="32"/>
      <c r="AR306" s="32"/>
      <c r="AS306" s="32"/>
      <c r="AT306" s="32"/>
      <c r="AU306" s="32"/>
      <c r="AV306" s="32"/>
      <c r="AW306" s="32"/>
      <c r="AX306" s="32"/>
      <c r="AY306" s="32"/>
      <c r="AZ306" s="32"/>
      <c r="BA306" s="32"/>
      <c r="BB306" s="32"/>
      <c r="BC306" s="32"/>
      <c r="BD306" s="32"/>
      <c r="BE306" s="32"/>
      <c r="BF306" s="32"/>
      <c r="BG306" s="32"/>
      <c r="BH306" s="32"/>
    </row>
    <row r="307" spans="1:60" outlineLevel="1" x14ac:dyDescent="0.2">
      <c r="A307" s="298"/>
      <c r="B307" s="261"/>
      <c r="C307" s="289" t="s">
        <v>359</v>
      </c>
      <c r="D307" s="266"/>
      <c r="E307" s="271">
        <v>354.62400000000002</v>
      </c>
      <c r="F307" s="276"/>
      <c r="G307" s="276"/>
      <c r="H307" s="277"/>
      <c r="I307" s="300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F307" s="32"/>
      <c r="AG307" s="32"/>
      <c r="AH307" s="32"/>
      <c r="AI307" s="32"/>
      <c r="AJ307" s="32"/>
      <c r="AK307" s="32"/>
      <c r="AL307" s="32"/>
      <c r="AM307" s="32"/>
      <c r="AN307" s="32"/>
      <c r="AO307" s="32"/>
      <c r="AP307" s="32"/>
      <c r="AQ307" s="32"/>
      <c r="AR307" s="32"/>
      <c r="AS307" s="32"/>
      <c r="AT307" s="32"/>
      <c r="AU307" s="32"/>
      <c r="AV307" s="32"/>
      <c r="AW307" s="32"/>
      <c r="AX307" s="32"/>
      <c r="AY307" s="32"/>
      <c r="AZ307" s="32"/>
      <c r="BA307" s="32"/>
      <c r="BB307" s="32"/>
      <c r="BC307" s="32"/>
      <c r="BD307" s="32"/>
      <c r="BE307" s="32"/>
      <c r="BF307" s="32"/>
      <c r="BG307" s="32"/>
      <c r="BH307" s="32"/>
    </row>
    <row r="308" spans="1:60" outlineLevel="1" x14ac:dyDescent="0.2">
      <c r="A308" s="298"/>
      <c r="B308" s="261"/>
      <c r="C308" s="288"/>
      <c r="D308" s="265"/>
      <c r="E308" s="270"/>
      <c r="F308" s="280"/>
      <c r="G308" s="281"/>
      <c r="H308" s="277"/>
      <c r="I308" s="300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  <c r="AG308" s="32"/>
      <c r="AH308" s="32"/>
      <c r="AI308" s="32"/>
      <c r="AJ308" s="32"/>
      <c r="AK308" s="32"/>
      <c r="AL308" s="32"/>
      <c r="AM308" s="32"/>
      <c r="AN308" s="32"/>
      <c r="AO308" s="32"/>
      <c r="AP308" s="32"/>
      <c r="AQ308" s="32"/>
      <c r="AR308" s="32"/>
      <c r="AS308" s="32"/>
      <c r="AT308" s="32"/>
      <c r="AU308" s="32"/>
      <c r="AV308" s="32"/>
      <c r="AW308" s="32"/>
      <c r="AX308" s="32"/>
      <c r="AY308" s="32"/>
      <c r="AZ308" s="32"/>
      <c r="BA308" s="32"/>
      <c r="BB308" s="32"/>
      <c r="BC308" s="32"/>
      <c r="BD308" s="32"/>
      <c r="BE308" s="32"/>
      <c r="BF308" s="32"/>
      <c r="BG308" s="32"/>
      <c r="BH308" s="32"/>
    </row>
    <row r="309" spans="1:60" x14ac:dyDescent="0.2">
      <c r="A309" s="296" t="s">
        <v>117</v>
      </c>
      <c r="B309" s="259" t="s">
        <v>83</v>
      </c>
      <c r="C309" s="285" t="s">
        <v>84</v>
      </c>
      <c r="D309" s="262"/>
      <c r="E309" s="267"/>
      <c r="F309" s="282">
        <f>SUM(G310:G324)</f>
        <v>0</v>
      </c>
      <c r="G309" s="283"/>
      <c r="H309" s="274"/>
      <c r="I309" s="299"/>
      <c r="AE309" t="s">
        <v>118</v>
      </c>
    </row>
    <row r="310" spans="1:60" outlineLevel="1" x14ac:dyDescent="0.2">
      <c r="A310" s="298"/>
      <c r="B310" s="324" t="s">
        <v>366</v>
      </c>
      <c r="C310" s="332"/>
      <c r="D310" s="326"/>
      <c r="E310" s="327"/>
      <c r="F310" s="329"/>
      <c r="G310" s="330"/>
      <c r="H310" s="277"/>
      <c r="I310" s="300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>
        <v>0</v>
      </c>
      <c r="AD310" s="32"/>
      <c r="AE310" s="32"/>
      <c r="AF310" s="32"/>
      <c r="AG310" s="32"/>
      <c r="AH310" s="32"/>
      <c r="AI310" s="32"/>
      <c r="AJ310" s="32"/>
      <c r="AK310" s="32"/>
      <c r="AL310" s="32"/>
      <c r="AM310" s="32"/>
      <c r="AN310" s="32"/>
      <c r="AO310" s="32"/>
      <c r="AP310" s="32"/>
      <c r="AQ310" s="32"/>
      <c r="AR310" s="32"/>
      <c r="AS310" s="32"/>
      <c r="AT310" s="32"/>
      <c r="AU310" s="32"/>
      <c r="AV310" s="32"/>
      <c r="AW310" s="32"/>
      <c r="AX310" s="32"/>
      <c r="AY310" s="32"/>
      <c r="AZ310" s="32"/>
      <c r="BA310" s="32"/>
      <c r="BB310" s="32"/>
      <c r="BC310" s="32"/>
      <c r="BD310" s="32"/>
      <c r="BE310" s="32"/>
      <c r="BF310" s="32"/>
      <c r="BG310" s="32"/>
      <c r="BH310" s="32"/>
    </row>
    <row r="311" spans="1:60" outlineLevel="1" x14ac:dyDescent="0.2">
      <c r="A311" s="298"/>
      <c r="B311" s="325" t="s">
        <v>367</v>
      </c>
      <c r="C311" s="333"/>
      <c r="D311" s="334"/>
      <c r="E311" s="335"/>
      <c r="F311" s="336"/>
      <c r="G311" s="331"/>
      <c r="H311" s="277"/>
      <c r="I311" s="300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 t="s">
        <v>184</v>
      </c>
      <c r="AF311" s="32"/>
      <c r="AG311" s="32"/>
      <c r="AH311" s="32"/>
      <c r="AI311" s="32"/>
      <c r="AJ311" s="32"/>
      <c r="AK311" s="32"/>
      <c r="AL311" s="32"/>
      <c r="AM311" s="32"/>
      <c r="AN311" s="32"/>
      <c r="AO311" s="32"/>
      <c r="AP311" s="32"/>
      <c r="AQ311" s="32"/>
      <c r="AR311" s="32"/>
      <c r="AS311" s="32"/>
      <c r="AT311" s="32"/>
      <c r="AU311" s="32"/>
      <c r="AV311" s="32"/>
      <c r="AW311" s="32"/>
      <c r="AX311" s="32"/>
      <c r="AY311" s="32"/>
      <c r="AZ311" s="251" t="str">
        <f>B311</f>
        <v>včetně dodání a osazení v jakémkoliv zdivu, včetně jednostranného zajištění polohy vložek proti sesmeknutí (např. přibitím, maltovými terči).</v>
      </c>
      <c r="BA311" s="32"/>
      <c r="BB311" s="32"/>
      <c r="BC311" s="32"/>
      <c r="BD311" s="32"/>
      <c r="BE311" s="32"/>
      <c r="BF311" s="32"/>
      <c r="BG311" s="32"/>
      <c r="BH311" s="32"/>
    </row>
    <row r="312" spans="1:60" outlineLevel="1" x14ac:dyDescent="0.2">
      <c r="A312" s="297">
        <v>42</v>
      </c>
      <c r="B312" s="260" t="s">
        <v>368</v>
      </c>
      <c r="C312" s="286" t="s">
        <v>369</v>
      </c>
      <c r="D312" s="263" t="s">
        <v>213</v>
      </c>
      <c r="E312" s="268">
        <v>1.0062500000000001</v>
      </c>
      <c r="F312" s="275"/>
      <c r="G312" s="276">
        <f>ROUND(E312*F312,2)</f>
        <v>0</v>
      </c>
      <c r="H312" s="277" t="s">
        <v>230</v>
      </c>
      <c r="I312" s="300" t="s">
        <v>122</v>
      </c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 t="s">
        <v>123</v>
      </c>
      <c r="AF312" s="32"/>
      <c r="AG312" s="32"/>
      <c r="AH312" s="32"/>
      <c r="AI312" s="32"/>
      <c r="AJ312" s="32"/>
      <c r="AK312" s="32"/>
      <c r="AL312" s="32"/>
      <c r="AM312" s="32">
        <v>21</v>
      </c>
      <c r="AN312" s="32"/>
      <c r="AO312" s="32"/>
      <c r="AP312" s="32"/>
      <c r="AQ312" s="32"/>
      <c r="AR312" s="32"/>
      <c r="AS312" s="32"/>
      <c r="AT312" s="32"/>
      <c r="AU312" s="32"/>
      <c r="AV312" s="32"/>
      <c r="AW312" s="32"/>
      <c r="AX312" s="32"/>
      <c r="AY312" s="32"/>
      <c r="AZ312" s="32"/>
      <c r="BA312" s="32"/>
      <c r="BB312" s="32"/>
      <c r="BC312" s="32"/>
      <c r="BD312" s="32"/>
      <c r="BE312" s="32"/>
      <c r="BF312" s="32"/>
      <c r="BG312" s="32"/>
      <c r="BH312" s="32"/>
    </row>
    <row r="313" spans="1:60" outlineLevel="1" x14ac:dyDescent="0.2">
      <c r="A313" s="298"/>
      <c r="B313" s="261"/>
      <c r="C313" s="289" t="s">
        <v>189</v>
      </c>
      <c r="D313" s="266"/>
      <c r="E313" s="271"/>
      <c r="F313" s="276"/>
      <c r="G313" s="276"/>
      <c r="H313" s="277"/>
      <c r="I313" s="300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F313" s="32"/>
      <c r="AG313" s="32"/>
      <c r="AH313" s="32"/>
      <c r="AI313" s="32"/>
      <c r="AJ313" s="32"/>
      <c r="AK313" s="32"/>
      <c r="AL313" s="32"/>
      <c r="AM313" s="32"/>
      <c r="AN313" s="32"/>
      <c r="AO313" s="32"/>
      <c r="AP313" s="32"/>
      <c r="AQ313" s="32"/>
      <c r="AR313" s="32"/>
      <c r="AS313" s="32"/>
      <c r="AT313" s="32"/>
      <c r="AU313" s="32"/>
      <c r="AV313" s="32"/>
      <c r="AW313" s="32"/>
      <c r="AX313" s="32"/>
      <c r="AY313" s="32"/>
      <c r="AZ313" s="32"/>
      <c r="BA313" s="32"/>
      <c r="BB313" s="32"/>
      <c r="BC313" s="32"/>
      <c r="BD313" s="32"/>
      <c r="BE313" s="32"/>
      <c r="BF313" s="32"/>
      <c r="BG313" s="32"/>
      <c r="BH313" s="32"/>
    </row>
    <row r="314" spans="1:60" outlineLevel="1" x14ac:dyDescent="0.2">
      <c r="A314" s="298"/>
      <c r="B314" s="261"/>
      <c r="C314" s="289" t="s">
        <v>370</v>
      </c>
      <c r="D314" s="266"/>
      <c r="E314" s="271">
        <v>1.0062500000000001</v>
      </c>
      <c r="F314" s="276"/>
      <c r="G314" s="276"/>
      <c r="H314" s="277"/>
      <c r="I314" s="300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F314" s="32"/>
      <c r="AG314" s="32"/>
      <c r="AH314" s="32"/>
      <c r="AI314" s="32"/>
      <c r="AJ314" s="32"/>
      <c r="AK314" s="32"/>
      <c r="AL314" s="32"/>
      <c r="AM314" s="32"/>
      <c r="AN314" s="32"/>
      <c r="AO314" s="32"/>
      <c r="AP314" s="32"/>
      <c r="AQ314" s="32"/>
      <c r="AR314" s="32"/>
      <c r="AS314" s="32"/>
      <c r="AT314" s="32"/>
      <c r="AU314" s="32"/>
      <c r="AV314" s="32"/>
      <c r="AW314" s="32"/>
      <c r="AX314" s="32"/>
      <c r="AY314" s="32"/>
      <c r="AZ314" s="32"/>
      <c r="BA314" s="32"/>
      <c r="BB314" s="32"/>
      <c r="BC314" s="32"/>
      <c r="BD314" s="32"/>
      <c r="BE314" s="32"/>
      <c r="BF314" s="32"/>
      <c r="BG314" s="32"/>
      <c r="BH314" s="32"/>
    </row>
    <row r="315" spans="1:60" outlineLevel="1" x14ac:dyDescent="0.2">
      <c r="A315" s="298"/>
      <c r="B315" s="261"/>
      <c r="C315" s="288"/>
      <c r="D315" s="265"/>
      <c r="E315" s="270"/>
      <c r="F315" s="280"/>
      <c r="G315" s="281"/>
      <c r="H315" s="277"/>
      <c r="I315" s="300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F315" s="32"/>
      <c r="AG315" s="32"/>
      <c r="AH315" s="32"/>
      <c r="AI315" s="32"/>
      <c r="AJ315" s="32"/>
      <c r="AK315" s="32"/>
      <c r="AL315" s="32"/>
      <c r="AM315" s="32"/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  <c r="AX315" s="32"/>
      <c r="AY315" s="32"/>
      <c r="AZ315" s="32"/>
      <c r="BA315" s="32"/>
      <c r="BB315" s="32"/>
      <c r="BC315" s="32"/>
      <c r="BD315" s="32"/>
      <c r="BE315" s="32"/>
      <c r="BF315" s="32"/>
      <c r="BG315" s="32"/>
      <c r="BH315" s="32"/>
    </row>
    <row r="316" spans="1:60" outlineLevel="1" x14ac:dyDescent="0.2">
      <c r="A316" s="298"/>
      <c r="B316" s="325" t="s">
        <v>371</v>
      </c>
      <c r="C316" s="333"/>
      <c r="D316" s="334"/>
      <c r="E316" s="335"/>
      <c r="F316" s="336"/>
      <c r="G316" s="331"/>
      <c r="H316" s="277"/>
      <c r="I316" s="300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>
        <v>0</v>
      </c>
      <c r="AD316" s="32"/>
      <c r="AE316" s="32"/>
      <c r="AF316" s="32"/>
      <c r="AG316" s="32"/>
      <c r="AH316" s="32"/>
      <c r="AI316" s="32"/>
      <c r="AJ316" s="32"/>
      <c r="AK316" s="32"/>
      <c r="AL316" s="32"/>
      <c r="AM316" s="32"/>
      <c r="AN316" s="32"/>
      <c r="AO316" s="32"/>
      <c r="AP316" s="32"/>
      <c r="AQ316" s="32"/>
      <c r="AR316" s="32"/>
      <c r="AS316" s="32"/>
      <c r="AT316" s="32"/>
      <c r="AU316" s="32"/>
      <c r="AV316" s="32"/>
      <c r="AW316" s="32"/>
      <c r="AX316" s="32"/>
      <c r="AY316" s="32"/>
      <c r="AZ316" s="32"/>
      <c r="BA316" s="32"/>
      <c r="BB316" s="32"/>
      <c r="BC316" s="32"/>
      <c r="BD316" s="32"/>
      <c r="BE316" s="32"/>
      <c r="BF316" s="32"/>
      <c r="BG316" s="32"/>
      <c r="BH316" s="32"/>
    </row>
    <row r="317" spans="1:60" ht="33.75" outlineLevel="1" x14ac:dyDescent="0.2">
      <c r="A317" s="298"/>
      <c r="B317" s="325" t="s">
        <v>372</v>
      </c>
      <c r="C317" s="333"/>
      <c r="D317" s="334"/>
      <c r="E317" s="335"/>
      <c r="F317" s="336"/>
      <c r="G317" s="331"/>
      <c r="H317" s="277"/>
      <c r="I317" s="300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>
        <v>1</v>
      </c>
      <c r="AD317" s="32"/>
      <c r="AE317" s="32"/>
      <c r="AF317" s="32"/>
      <c r="AG317" s="32"/>
      <c r="AH317" s="32"/>
      <c r="AI317" s="32"/>
      <c r="AJ317" s="32"/>
      <c r="AK317" s="32"/>
      <c r="AL317" s="32"/>
      <c r="AM317" s="32"/>
      <c r="AN317" s="32"/>
      <c r="AO317" s="32"/>
      <c r="AP317" s="32"/>
      <c r="AQ317" s="32"/>
      <c r="AR317" s="32"/>
      <c r="AS317" s="32"/>
      <c r="AT317" s="32"/>
      <c r="AU317" s="32"/>
      <c r="AV317" s="32"/>
      <c r="AW317" s="32"/>
      <c r="AX317" s="32"/>
      <c r="AY317" s="32"/>
      <c r="AZ317" s="251" t="str">
        <f>B317</f>
        <v>952 90-12 průmyslových budov a objektů výrobních, skladovacích, garáží, dílen nebo hal apod. s nespalnou podlahou - zametení podlahy, umytí dlažeb nebo keramických podlah v přilehlých místnostech, chodbách a schodištích, umytí obkladů, schodů,vyčištění a umytí oken a dveří s rámy a zárubněmi, umytí a vyčištění jiných zasklených a natíraných ploch a zařizovacích předmětů před předáním do užívání</v>
      </c>
      <c r="BA317" s="32"/>
      <c r="BB317" s="32"/>
      <c r="BC317" s="32"/>
      <c r="BD317" s="32"/>
      <c r="BE317" s="32"/>
      <c r="BF317" s="32"/>
      <c r="BG317" s="32"/>
      <c r="BH317" s="32"/>
    </row>
    <row r="318" spans="1:60" outlineLevel="1" x14ac:dyDescent="0.2">
      <c r="A318" s="297">
        <v>43</v>
      </c>
      <c r="B318" s="260" t="s">
        <v>373</v>
      </c>
      <c r="C318" s="286" t="s">
        <v>374</v>
      </c>
      <c r="D318" s="263" t="s">
        <v>213</v>
      </c>
      <c r="E318" s="268">
        <v>187.048</v>
      </c>
      <c r="F318" s="275"/>
      <c r="G318" s="276">
        <f>ROUND(E318*F318,2)</f>
        <v>0</v>
      </c>
      <c r="H318" s="277" t="s">
        <v>230</v>
      </c>
      <c r="I318" s="300" t="s">
        <v>122</v>
      </c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 t="s">
        <v>123</v>
      </c>
      <c r="AF318" s="32"/>
      <c r="AG318" s="32"/>
      <c r="AH318" s="32"/>
      <c r="AI318" s="32"/>
      <c r="AJ318" s="32"/>
      <c r="AK318" s="32"/>
      <c r="AL318" s="32"/>
      <c r="AM318" s="32">
        <v>21</v>
      </c>
      <c r="AN318" s="32"/>
      <c r="AO318" s="32"/>
      <c r="AP318" s="32"/>
      <c r="AQ318" s="32"/>
      <c r="AR318" s="32"/>
      <c r="AS318" s="32"/>
      <c r="AT318" s="32"/>
      <c r="AU318" s="32"/>
      <c r="AV318" s="32"/>
      <c r="AW318" s="32"/>
      <c r="AX318" s="32"/>
      <c r="AY318" s="32"/>
      <c r="AZ318" s="32"/>
      <c r="BA318" s="32"/>
      <c r="BB318" s="32"/>
      <c r="BC318" s="32"/>
      <c r="BD318" s="32"/>
      <c r="BE318" s="32"/>
      <c r="BF318" s="32"/>
      <c r="BG318" s="32"/>
      <c r="BH318" s="32"/>
    </row>
    <row r="319" spans="1:60" outlineLevel="1" x14ac:dyDescent="0.2">
      <c r="A319" s="298"/>
      <c r="B319" s="261"/>
      <c r="C319" s="289" t="s">
        <v>189</v>
      </c>
      <c r="D319" s="266"/>
      <c r="E319" s="271"/>
      <c r="F319" s="276"/>
      <c r="G319" s="276"/>
      <c r="H319" s="277"/>
      <c r="I319" s="300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F319" s="32"/>
      <c r="AG319" s="32"/>
      <c r="AH319" s="32"/>
      <c r="AI319" s="32"/>
      <c r="AJ319" s="32"/>
      <c r="AK319" s="32"/>
      <c r="AL319" s="32"/>
      <c r="AM319" s="32"/>
      <c r="AN319" s="32"/>
      <c r="AO319" s="32"/>
      <c r="AP319" s="32"/>
      <c r="AQ319" s="32"/>
      <c r="AR319" s="32"/>
      <c r="AS319" s="32"/>
      <c r="AT319" s="32"/>
      <c r="AU319" s="32"/>
      <c r="AV319" s="32"/>
      <c r="AW319" s="32"/>
      <c r="AX319" s="32"/>
      <c r="AY319" s="32"/>
      <c r="AZ319" s="32"/>
      <c r="BA319" s="32"/>
      <c r="BB319" s="32"/>
      <c r="BC319" s="32"/>
      <c r="BD319" s="32"/>
      <c r="BE319" s="32"/>
      <c r="BF319" s="32"/>
      <c r="BG319" s="32"/>
      <c r="BH319" s="32"/>
    </row>
    <row r="320" spans="1:60" outlineLevel="1" x14ac:dyDescent="0.2">
      <c r="A320" s="298"/>
      <c r="B320" s="261"/>
      <c r="C320" s="289" t="s">
        <v>214</v>
      </c>
      <c r="D320" s="266"/>
      <c r="E320" s="271"/>
      <c r="F320" s="276"/>
      <c r="G320" s="276"/>
      <c r="H320" s="277"/>
      <c r="I320" s="300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F320" s="32"/>
      <c r="AG320" s="32"/>
      <c r="AH320" s="32"/>
      <c r="AI320" s="32"/>
      <c r="AJ320" s="32"/>
      <c r="AK320" s="32"/>
      <c r="AL320" s="32"/>
      <c r="AM320" s="32"/>
      <c r="AN320" s="32"/>
      <c r="AO320" s="32"/>
      <c r="AP320" s="32"/>
      <c r="AQ320" s="32"/>
      <c r="AR320" s="32"/>
      <c r="AS320" s="32"/>
      <c r="AT320" s="32"/>
      <c r="AU320" s="32"/>
      <c r="AV320" s="32"/>
      <c r="AW320" s="32"/>
      <c r="AX320" s="32"/>
      <c r="AY320" s="32"/>
      <c r="AZ320" s="32"/>
      <c r="BA320" s="32"/>
      <c r="BB320" s="32"/>
      <c r="BC320" s="32"/>
      <c r="BD320" s="32"/>
      <c r="BE320" s="32"/>
      <c r="BF320" s="32"/>
      <c r="BG320" s="32"/>
      <c r="BH320" s="32"/>
    </row>
    <row r="321" spans="1:60" outlineLevel="1" x14ac:dyDescent="0.2">
      <c r="A321" s="298"/>
      <c r="B321" s="261"/>
      <c r="C321" s="289" t="s">
        <v>375</v>
      </c>
      <c r="D321" s="266"/>
      <c r="E321" s="271">
        <v>187.048</v>
      </c>
      <c r="F321" s="276"/>
      <c r="G321" s="276"/>
      <c r="H321" s="277"/>
      <c r="I321" s="300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F321" s="32"/>
      <c r="AG321" s="32"/>
      <c r="AH321" s="32"/>
      <c r="AI321" s="32"/>
      <c r="AJ321" s="32"/>
      <c r="AK321" s="32"/>
      <c r="AL321" s="32"/>
      <c r="AM321" s="32"/>
      <c r="AN321" s="32"/>
      <c r="AO321" s="32"/>
      <c r="AP321" s="32"/>
      <c r="AQ321" s="32"/>
      <c r="AR321" s="32"/>
      <c r="AS321" s="32"/>
      <c r="AT321" s="32"/>
      <c r="AU321" s="32"/>
      <c r="AV321" s="32"/>
      <c r="AW321" s="32"/>
      <c r="AX321" s="32"/>
      <c r="AY321" s="32"/>
      <c r="AZ321" s="32"/>
      <c r="BA321" s="32"/>
      <c r="BB321" s="32"/>
      <c r="BC321" s="32"/>
      <c r="BD321" s="32"/>
      <c r="BE321" s="32"/>
      <c r="BF321" s="32"/>
      <c r="BG321" s="32"/>
      <c r="BH321" s="32"/>
    </row>
    <row r="322" spans="1:60" outlineLevel="1" x14ac:dyDescent="0.2">
      <c r="A322" s="298"/>
      <c r="B322" s="261"/>
      <c r="C322" s="288"/>
      <c r="D322" s="265"/>
      <c r="E322" s="270"/>
      <c r="F322" s="280"/>
      <c r="G322" s="281"/>
      <c r="H322" s="277"/>
      <c r="I322" s="300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  <c r="AK322" s="32"/>
      <c r="AL322" s="32"/>
      <c r="AM322" s="32"/>
      <c r="AN322" s="32"/>
      <c r="AO322" s="32"/>
      <c r="AP322" s="32"/>
      <c r="AQ322" s="32"/>
      <c r="AR322" s="32"/>
      <c r="AS322" s="32"/>
      <c r="AT322" s="32"/>
      <c r="AU322" s="32"/>
      <c r="AV322" s="32"/>
      <c r="AW322" s="32"/>
      <c r="AX322" s="32"/>
      <c r="AY322" s="32"/>
      <c r="AZ322" s="32"/>
      <c r="BA322" s="32"/>
      <c r="BB322" s="32"/>
      <c r="BC322" s="32"/>
      <c r="BD322" s="32"/>
      <c r="BE322" s="32"/>
      <c r="BF322" s="32"/>
      <c r="BG322" s="32"/>
      <c r="BH322" s="32"/>
    </row>
    <row r="323" spans="1:60" outlineLevel="1" x14ac:dyDescent="0.2">
      <c r="A323" s="297">
        <v>44</v>
      </c>
      <c r="B323" s="260" t="s">
        <v>376</v>
      </c>
      <c r="C323" s="286" t="s">
        <v>377</v>
      </c>
      <c r="D323" s="263" t="s">
        <v>63</v>
      </c>
      <c r="E323" s="268">
        <v>0.5</v>
      </c>
      <c r="F323" s="275"/>
      <c r="G323" s="276">
        <f>ROUND(E323*F323,2)</f>
        <v>0</v>
      </c>
      <c r="H323" s="277"/>
      <c r="I323" s="300" t="s">
        <v>164</v>
      </c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 t="s">
        <v>165</v>
      </c>
      <c r="AF323" s="32">
        <v>99</v>
      </c>
      <c r="AG323" s="32"/>
      <c r="AH323" s="32"/>
      <c r="AI323" s="32"/>
      <c r="AJ323" s="32"/>
      <c r="AK323" s="32"/>
      <c r="AL323" s="32"/>
      <c r="AM323" s="32">
        <v>21</v>
      </c>
      <c r="AN323" s="32"/>
      <c r="AO323" s="32"/>
      <c r="AP323" s="32"/>
      <c r="AQ323" s="32"/>
      <c r="AR323" s="32"/>
      <c r="AS323" s="32"/>
      <c r="AT323" s="32"/>
      <c r="AU323" s="32"/>
      <c r="AV323" s="32"/>
      <c r="AW323" s="32"/>
      <c r="AX323" s="32"/>
      <c r="AY323" s="32"/>
      <c r="AZ323" s="32"/>
      <c r="BA323" s="32"/>
      <c r="BB323" s="32"/>
      <c r="BC323" s="32"/>
      <c r="BD323" s="32"/>
      <c r="BE323" s="32"/>
      <c r="BF323" s="32"/>
      <c r="BG323" s="32"/>
      <c r="BH323" s="32"/>
    </row>
    <row r="324" spans="1:60" outlineLevel="1" x14ac:dyDescent="0.2">
      <c r="A324" s="298"/>
      <c r="B324" s="261"/>
      <c r="C324" s="288"/>
      <c r="D324" s="265"/>
      <c r="E324" s="270"/>
      <c r="F324" s="280"/>
      <c r="G324" s="281"/>
      <c r="H324" s="277"/>
      <c r="I324" s="300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F324" s="32"/>
      <c r="AG324" s="32"/>
      <c r="AH324" s="32"/>
      <c r="AI324" s="32"/>
      <c r="AJ324" s="32"/>
      <c r="AK324" s="32"/>
      <c r="AL324" s="32"/>
      <c r="AM324" s="32"/>
      <c r="AN324" s="32"/>
      <c r="AO324" s="32"/>
      <c r="AP324" s="32"/>
      <c r="AQ324" s="32"/>
      <c r="AR324" s="32"/>
      <c r="AS324" s="32"/>
      <c r="AT324" s="32"/>
      <c r="AU324" s="32"/>
      <c r="AV324" s="32"/>
      <c r="AW324" s="32"/>
      <c r="AX324" s="32"/>
      <c r="AY324" s="32"/>
      <c r="AZ324" s="32"/>
      <c r="BA324" s="32"/>
      <c r="BB324" s="32"/>
      <c r="BC324" s="32"/>
      <c r="BD324" s="32"/>
      <c r="BE324" s="32"/>
      <c r="BF324" s="32"/>
      <c r="BG324" s="32"/>
      <c r="BH324" s="32"/>
    </row>
    <row r="325" spans="1:60" x14ac:dyDescent="0.2">
      <c r="A325" s="296" t="s">
        <v>117</v>
      </c>
      <c r="B325" s="259" t="s">
        <v>85</v>
      </c>
      <c r="C325" s="285" t="s">
        <v>86</v>
      </c>
      <c r="D325" s="262"/>
      <c r="E325" s="267"/>
      <c r="F325" s="282">
        <f>SUM(G326:G330)</f>
        <v>0</v>
      </c>
      <c r="G325" s="283"/>
      <c r="H325" s="274"/>
      <c r="I325" s="299"/>
      <c r="AE325" t="s">
        <v>118</v>
      </c>
    </row>
    <row r="326" spans="1:60" outlineLevel="1" x14ac:dyDescent="0.2">
      <c r="A326" s="297">
        <v>45</v>
      </c>
      <c r="B326" s="260" t="s">
        <v>378</v>
      </c>
      <c r="C326" s="286" t="s">
        <v>379</v>
      </c>
      <c r="D326" s="263" t="s">
        <v>262</v>
      </c>
      <c r="E326" s="268">
        <v>310.77445999999998</v>
      </c>
      <c r="F326" s="275"/>
      <c r="G326" s="276">
        <f>ROUND(E326*F326,2)</f>
        <v>0</v>
      </c>
      <c r="H326" s="277"/>
      <c r="I326" s="300" t="s">
        <v>164</v>
      </c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 t="s">
        <v>165</v>
      </c>
      <c r="AF326" s="32">
        <v>7</v>
      </c>
      <c r="AG326" s="32"/>
      <c r="AH326" s="32"/>
      <c r="AI326" s="32"/>
      <c r="AJ326" s="32"/>
      <c r="AK326" s="32"/>
      <c r="AL326" s="32"/>
      <c r="AM326" s="32">
        <v>21</v>
      </c>
      <c r="AN326" s="32"/>
      <c r="AO326" s="32"/>
      <c r="AP326" s="32"/>
      <c r="AQ326" s="32"/>
      <c r="AR326" s="32"/>
      <c r="AS326" s="32"/>
      <c r="AT326" s="32"/>
      <c r="AU326" s="32"/>
      <c r="AV326" s="32"/>
      <c r="AW326" s="32"/>
      <c r="AX326" s="32"/>
      <c r="AY326" s="32"/>
      <c r="AZ326" s="32"/>
      <c r="BA326" s="32"/>
      <c r="BB326" s="32"/>
      <c r="BC326" s="32"/>
      <c r="BD326" s="32"/>
      <c r="BE326" s="32"/>
      <c r="BF326" s="32"/>
      <c r="BG326" s="32"/>
      <c r="BH326" s="32"/>
    </row>
    <row r="327" spans="1:60" outlineLevel="1" x14ac:dyDescent="0.2">
      <c r="A327" s="298"/>
      <c r="B327" s="261"/>
      <c r="C327" s="289" t="s">
        <v>380</v>
      </c>
      <c r="D327" s="266"/>
      <c r="E327" s="271"/>
      <c r="F327" s="276"/>
      <c r="G327" s="276"/>
      <c r="H327" s="277"/>
      <c r="I327" s="300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F327" s="32"/>
      <c r="AG327" s="32"/>
      <c r="AH327" s="32"/>
      <c r="AI327" s="32"/>
      <c r="AJ327" s="32"/>
      <c r="AK327" s="32"/>
      <c r="AL327" s="32"/>
      <c r="AM327" s="32"/>
      <c r="AN327" s="32"/>
      <c r="AO327" s="32"/>
      <c r="AP327" s="32"/>
      <c r="AQ327" s="32"/>
      <c r="AR327" s="32"/>
      <c r="AS327" s="32"/>
      <c r="AT327" s="32"/>
      <c r="AU327" s="32"/>
      <c r="AV327" s="32"/>
      <c r="AW327" s="32"/>
      <c r="AX327" s="32"/>
      <c r="AY327" s="32"/>
      <c r="AZ327" s="32"/>
      <c r="BA327" s="32"/>
      <c r="BB327" s="32"/>
      <c r="BC327" s="32"/>
      <c r="BD327" s="32"/>
      <c r="BE327" s="32"/>
      <c r="BF327" s="32"/>
      <c r="BG327" s="32"/>
      <c r="BH327" s="32"/>
    </row>
    <row r="328" spans="1:60" outlineLevel="1" x14ac:dyDescent="0.2">
      <c r="A328" s="298"/>
      <c r="B328" s="261"/>
      <c r="C328" s="289" t="s">
        <v>381</v>
      </c>
      <c r="D328" s="266"/>
      <c r="E328" s="271"/>
      <c r="F328" s="276"/>
      <c r="G328" s="276"/>
      <c r="H328" s="277"/>
      <c r="I328" s="300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F328" s="32"/>
      <c r="AG328" s="32"/>
      <c r="AH328" s="32"/>
      <c r="AI328" s="32"/>
      <c r="AJ328" s="32"/>
      <c r="AK328" s="32"/>
      <c r="AL328" s="32"/>
      <c r="AM328" s="32"/>
      <c r="AN328" s="32"/>
      <c r="AO328" s="32"/>
      <c r="AP328" s="32"/>
      <c r="AQ328" s="32"/>
      <c r="AR328" s="32"/>
      <c r="AS328" s="32"/>
      <c r="AT328" s="32"/>
      <c r="AU328" s="32"/>
      <c r="AV328" s="32"/>
      <c r="AW328" s="32"/>
      <c r="AX328" s="32"/>
      <c r="AY328" s="32"/>
      <c r="AZ328" s="32"/>
      <c r="BA328" s="32"/>
      <c r="BB328" s="32"/>
      <c r="BC328" s="32"/>
      <c r="BD328" s="32"/>
      <c r="BE328" s="32"/>
      <c r="BF328" s="32"/>
      <c r="BG328" s="32"/>
      <c r="BH328" s="32"/>
    </row>
    <row r="329" spans="1:60" outlineLevel="1" x14ac:dyDescent="0.2">
      <c r="A329" s="298"/>
      <c r="B329" s="261"/>
      <c r="C329" s="289" t="s">
        <v>382</v>
      </c>
      <c r="D329" s="266"/>
      <c r="E329" s="271">
        <v>310.77445999999998</v>
      </c>
      <c r="F329" s="276"/>
      <c r="G329" s="276"/>
      <c r="H329" s="277"/>
      <c r="I329" s="300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F329" s="32"/>
      <c r="AG329" s="32"/>
      <c r="AH329" s="32"/>
      <c r="AI329" s="32"/>
      <c r="AJ329" s="32"/>
      <c r="AK329" s="32"/>
      <c r="AL329" s="32"/>
      <c r="AM329" s="32"/>
      <c r="AN329" s="32"/>
      <c r="AO329" s="32"/>
      <c r="AP329" s="32"/>
      <c r="AQ329" s="32"/>
      <c r="AR329" s="32"/>
      <c r="AS329" s="32"/>
      <c r="AT329" s="32"/>
      <c r="AU329" s="32"/>
      <c r="AV329" s="32"/>
      <c r="AW329" s="32"/>
      <c r="AX329" s="32"/>
      <c r="AY329" s="32"/>
      <c r="AZ329" s="32"/>
      <c r="BA329" s="32"/>
      <c r="BB329" s="32"/>
      <c r="BC329" s="32"/>
      <c r="BD329" s="32"/>
      <c r="BE329" s="32"/>
      <c r="BF329" s="32"/>
      <c r="BG329" s="32"/>
      <c r="BH329" s="32"/>
    </row>
    <row r="330" spans="1:60" outlineLevel="1" x14ac:dyDescent="0.2">
      <c r="A330" s="298"/>
      <c r="B330" s="261"/>
      <c r="C330" s="288"/>
      <c r="D330" s="265"/>
      <c r="E330" s="270"/>
      <c r="F330" s="280"/>
      <c r="G330" s="281"/>
      <c r="H330" s="277"/>
      <c r="I330" s="300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F330" s="32"/>
      <c r="AG330" s="32"/>
      <c r="AH330" s="32"/>
      <c r="AI330" s="32"/>
      <c r="AJ330" s="32"/>
      <c r="AK330" s="32"/>
      <c r="AL330" s="32"/>
      <c r="AM330" s="32"/>
      <c r="AN330" s="32"/>
      <c r="AO330" s="32"/>
      <c r="AP330" s="32"/>
      <c r="AQ330" s="32"/>
      <c r="AR330" s="32"/>
      <c r="AS330" s="32"/>
      <c r="AT330" s="32"/>
      <c r="AU330" s="32"/>
      <c r="AV330" s="32"/>
      <c r="AW330" s="32"/>
      <c r="AX330" s="32"/>
      <c r="AY330" s="32"/>
      <c r="AZ330" s="32"/>
      <c r="BA330" s="32"/>
      <c r="BB330" s="32"/>
      <c r="BC330" s="32"/>
      <c r="BD330" s="32"/>
      <c r="BE330" s="32"/>
      <c r="BF330" s="32"/>
      <c r="BG330" s="32"/>
      <c r="BH330" s="32"/>
    </row>
    <row r="331" spans="1:60" x14ac:dyDescent="0.2">
      <c r="A331" s="296" t="s">
        <v>117</v>
      </c>
      <c r="B331" s="259" t="s">
        <v>87</v>
      </c>
      <c r="C331" s="285" t="s">
        <v>88</v>
      </c>
      <c r="D331" s="262"/>
      <c r="E331" s="267"/>
      <c r="F331" s="282">
        <f>SUM(G332:G383)</f>
        <v>0</v>
      </c>
      <c r="G331" s="283"/>
      <c r="H331" s="274"/>
      <c r="I331" s="299"/>
      <c r="AE331" t="s">
        <v>118</v>
      </c>
    </row>
    <row r="332" spans="1:60" outlineLevel="1" x14ac:dyDescent="0.2">
      <c r="A332" s="298"/>
      <c r="B332" s="324" t="s">
        <v>383</v>
      </c>
      <c r="C332" s="332"/>
      <c r="D332" s="326"/>
      <c r="E332" s="327"/>
      <c r="F332" s="329"/>
      <c r="G332" s="330"/>
      <c r="H332" s="277"/>
      <c r="I332" s="300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>
        <v>0</v>
      </c>
      <c r="AD332" s="32"/>
      <c r="AE332" s="32"/>
      <c r="AF332" s="32"/>
      <c r="AG332" s="32"/>
      <c r="AH332" s="32"/>
      <c r="AI332" s="32"/>
      <c r="AJ332" s="32"/>
      <c r="AK332" s="32"/>
      <c r="AL332" s="32"/>
      <c r="AM332" s="32"/>
      <c r="AN332" s="32"/>
      <c r="AO332" s="32"/>
      <c r="AP332" s="32"/>
      <c r="AQ332" s="32"/>
      <c r="AR332" s="32"/>
      <c r="AS332" s="32"/>
      <c r="AT332" s="32"/>
      <c r="AU332" s="32"/>
      <c r="AV332" s="32"/>
      <c r="AW332" s="32"/>
      <c r="AX332" s="32"/>
      <c r="AY332" s="32"/>
      <c r="AZ332" s="32"/>
      <c r="BA332" s="32"/>
      <c r="BB332" s="32"/>
      <c r="BC332" s="32"/>
      <c r="BD332" s="32"/>
      <c r="BE332" s="32"/>
      <c r="BF332" s="32"/>
      <c r="BG332" s="32"/>
      <c r="BH332" s="32"/>
    </row>
    <row r="333" spans="1:60" outlineLevel="1" x14ac:dyDescent="0.2">
      <c r="A333" s="298"/>
      <c r="B333" s="325" t="s">
        <v>384</v>
      </c>
      <c r="C333" s="333"/>
      <c r="D333" s="334"/>
      <c r="E333" s="335"/>
      <c r="F333" s="336"/>
      <c r="G333" s="331"/>
      <c r="H333" s="277"/>
      <c r="I333" s="300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 t="s">
        <v>184</v>
      </c>
      <c r="AF333" s="32"/>
      <c r="AG333" s="32"/>
      <c r="AH333" s="32"/>
      <c r="AI333" s="32"/>
      <c r="AJ333" s="32"/>
      <c r="AK333" s="32"/>
      <c r="AL333" s="32"/>
      <c r="AM333" s="32"/>
      <c r="AN333" s="32"/>
      <c r="AO333" s="32"/>
      <c r="AP333" s="32"/>
      <c r="AQ333" s="32"/>
      <c r="AR333" s="32"/>
      <c r="AS333" s="32"/>
      <c r="AT333" s="32"/>
      <c r="AU333" s="32"/>
      <c r="AV333" s="32"/>
      <c r="AW333" s="32"/>
      <c r="AX333" s="32"/>
      <c r="AY333" s="32"/>
      <c r="AZ333" s="32"/>
      <c r="BA333" s="32"/>
      <c r="BB333" s="32"/>
      <c r="BC333" s="32"/>
      <c r="BD333" s="32"/>
      <c r="BE333" s="32"/>
      <c r="BF333" s="32"/>
      <c r="BG333" s="32"/>
      <c r="BH333" s="32"/>
    </row>
    <row r="334" spans="1:60" outlineLevel="1" x14ac:dyDescent="0.2">
      <c r="A334" s="298"/>
      <c r="B334" s="325" t="s">
        <v>385</v>
      </c>
      <c r="C334" s="333"/>
      <c r="D334" s="334"/>
      <c r="E334" s="335"/>
      <c r="F334" s="336"/>
      <c r="G334" s="331"/>
      <c r="H334" s="277"/>
      <c r="I334" s="300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>
        <v>1</v>
      </c>
      <c r="AD334" s="32"/>
      <c r="AE334" s="32"/>
      <c r="AF334" s="32"/>
      <c r="AG334" s="32"/>
      <c r="AH334" s="32"/>
      <c r="AI334" s="32"/>
      <c r="AJ334" s="32"/>
      <c r="AK334" s="32"/>
      <c r="AL334" s="32"/>
      <c r="AM334" s="32"/>
      <c r="AN334" s="32"/>
      <c r="AO334" s="32"/>
      <c r="AP334" s="32"/>
      <c r="AQ334" s="32"/>
      <c r="AR334" s="32"/>
      <c r="AS334" s="32"/>
      <c r="AT334" s="32"/>
      <c r="AU334" s="32"/>
      <c r="AV334" s="32"/>
      <c r="AW334" s="32"/>
      <c r="AX334" s="32"/>
      <c r="AY334" s="32"/>
      <c r="AZ334" s="32"/>
      <c r="BA334" s="32"/>
      <c r="BB334" s="32"/>
      <c r="BC334" s="32"/>
      <c r="BD334" s="32"/>
      <c r="BE334" s="32"/>
      <c r="BF334" s="32"/>
      <c r="BG334" s="32"/>
      <c r="BH334" s="32"/>
    </row>
    <row r="335" spans="1:60" outlineLevel="1" x14ac:dyDescent="0.2">
      <c r="A335" s="297">
        <v>46</v>
      </c>
      <c r="B335" s="260" t="s">
        <v>386</v>
      </c>
      <c r="C335" s="286" t="s">
        <v>387</v>
      </c>
      <c r="D335" s="263" t="s">
        <v>269</v>
      </c>
      <c r="E335" s="268">
        <v>753.4</v>
      </c>
      <c r="F335" s="275"/>
      <c r="G335" s="276">
        <f>ROUND(E335*F335,2)</f>
        <v>0</v>
      </c>
      <c r="H335" s="277" t="s">
        <v>388</v>
      </c>
      <c r="I335" s="300" t="s">
        <v>122</v>
      </c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 t="s">
        <v>123</v>
      </c>
      <c r="AF335" s="32"/>
      <c r="AG335" s="32"/>
      <c r="AH335" s="32"/>
      <c r="AI335" s="32"/>
      <c r="AJ335" s="32"/>
      <c r="AK335" s="32"/>
      <c r="AL335" s="32"/>
      <c r="AM335" s="32">
        <v>21</v>
      </c>
      <c r="AN335" s="32"/>
      <c r="AO335" s="32"/>
      <c r="AP335" s="32"/>
      <c r="AQ335" s="32"/>
      <c r="AR335" s="32"/>
      <c r="AS335" s="32"/>
      <c r="AT335" s="32"/>
      <c r="AU335" s="32"/>
      <c r="AV335" s="32"/>
      <c r="AW335" s="32"/>
      <c r="AX335" s="32"/>
      <c r="AY335" s="32"/>
      <c r="AZ335" s="32"/>
      <c r="BA335" s="32"/>
      <c r="BB335" s="32"/>
      <c r="BC335" s="32"/>
      <c r="BD335" s="32"/>
      <c r="BE335" s="32"/>
      <c r="BF335" s="32"/>
      <c r="BG335" s="32"/>
      <c r="BH335" s="32"/>
    </row>
    <row r="336" spans="1:60" outlineLevel="1" x14ac:dyDescent="0.2">
      <c r="A336" s="298"/>
      <c r="B336" s="261"/>
      <c r="C336" s="289" t="s">
        <v>389</v>
      </c>
      <c r="D336" s="266"/>
      <c r="E336" s="271"/>
      <c r="F336" s="276"/>
      <c r="G336" s="276"/>
      <c r="H336" s="277"/>
      <c r="I336" s="300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F336" s="32"/>
      <c r="AG336" s="32"/>
      <c r="AH336" s="32"/>
      <c r="AI336" s="32"/>
      <c r="AJ336" s="32"/>
      <c r="AK336" s="32"/>
      <c r="AL336" s="32"/>
      <c r="AM336" s="32"/>
      <c r="AN336" s="32"/>
      <c r="AO336" s="32"/>
      <c r="AP336" s="32"/>
      <c r="AQ336" s="32"/>
      <c r="AR336" s="32"/>
      <c r="AS336" s="32"/>
      <c r="AT336" s="32"/>
      <c r="AU336" s="32"/>
      <c r="AV336" s="32"/>
      <c r="AW336" s="32"/>
      <c r="AX336" s="32"/>
      <c r="AY336" s="32"/>
      <c r="AZ336" s="32"/>
      <c r="BA336" s="32"/>
      <c r="BB336" s="32"/>
      <c r="BC336" s="32"/>
      <c r="BD336" s="32"/>
      <c r="BE336" s="32"/>
      <c r="BF336" s="32"/>
      <c r="BG336" s="32"/>
      <c r="BH336" s="32"/>
    </row>
    <row r="337" spans="1:60" outlineLevel="1" x14ac:dyDescent="0.2">
      <c r="A337" s="298"/>
      <c r="B337" s="261"/>
      <c r="C337" s="289" t="s">
        <v>390</v>
      </c>
      <c r="D337" s="266"/>
      <c r="E337" s="271"/>
      <c r="F337" s="276"/>
      <c r="G337" s="276"/>
      <c r="H337" s="277"/>
      <c r="I337" s="300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F337" s="32"/>
      <c r="AG337" s="32"/>
      <c r="AH337" s="32"/>
      <c r="AI337" s="32"/>
      <c r="AJ337" s="32"/>
      <c r="AK337" s="32"/>
      <c r="AL337" s="32"/>
      <c r="AM337" s="32"/>
      <c r="AN337" s="32"/>
      <c r="AO337" s="32"/>
      <c r="AP337" s="32"/>
      <c r="AQ337" s="32"/>
      <c r="AR337" s="32"/>
      <c r="AS337" s="32"/>
      <c r="AT337" s="32"/>
      <c r="AU337" s="32"/>
      <c r="AV337" s="32"/>
      <c r="AW337" s="32"/>
      <c r="AX337" s="32"/>
      <c r="AY337" s="32"/>
      <c r="AZ337" s="32"/>
      <c r="BA337" s="32"/>
      <c r="BB337" s="32"/>
      <c r="BC337" s="32"/>
      <c r="BD337" s="32"/>
      <c r="BE337" s="32"/>
      <c r="BF337" s="32"/>
      <c r="BG337" s="32"/>
      <c r="BH337" s="32"/>
    </row>
    <row r="338" spans="1:60" outlineLevel="1" x14ac:dyDescent="0.2">
      <c r="A338" s="298"/>
      <c r="B338" s="261"/>
      <c r="C338" s="289" t="s">
        <v>391</v>
      </c>
      <c r="D338" s="266"/>
      <c r="E338" s="271">
        <v>660</v>
      </c>
      <c r="F338" s="276"/>
      <c r="G338" s="276"/>
      <c r="H338" s="277"/>
      <c r="I338" s="300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F338" s="32"/>
      <c r="AG338" s="32"/>
      <c r="AH338" s="32"/>
      <c r="AI338" s="32"/>
      <c r="AJ338" s="32"/>
      <c r="AK338" s="32"/>
      <c r="AL338" s="32"/>
      <c r="AM338" s="32"/>
      <c r="AN338" s="32"/>
      <c r="AO338" s="32"/>
      <c r="AP338" s="32"/>
      <c r="AQ338" s="32"/>
      <c r="AR338" s="32"/>
      <c r="AS338" s="32"/>
      <c r="AT338" s="32"/>
      <c r="AU338" s="32"/>
      <c r="AV338" s="32"/>
      <c r="AW338" s="32"/>
      <c r="AX338" s="32"/>
      <c r="AY338" s="32"/>
      <c r="AZ338" s="32"/>
      <c r="BA338" s="32"/>
      <c r="BB338" s="32"/>
      <c r="BC338" s="32"/>
      <c r="BD338" s="32"/>
      <c r="BE338" s="32"/>
      <c r="BF338" s="32"/>
      <c r="BG338" s="32"/>
      <c r="BH338" s="32"/>
    </row>
    <row r="339" spans="1:60" outlineLevel="1" x14ac:dyDescent="0.2">
      <c r="A339" s="298"/>
      <c r="B339" s="261"/>
      <c r="C339" s="289" t="s">
        <v>392</v>
      </c>
      <c r="D339" s="266"/>
      <c r="E339" s="271"/>
      <c r="F339" s="276"/>
      <c r="G339" s="276"/>
      <c r="H339" s="277"/>
      <c r="I339" s="300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F339" s="32"/>
      <c r="AG339" s="32"/>
      <c r="AH339" s="32"/>
      <c r="AI339" s="32"/>
      <c r="AJ339" s="32"/>
      <c r="AK339" s="32"/>
      <c r="AL339" s="32"/>
      <c r="AM339" s="32"/>
      <c r="AN339" s="32"/>
      <c r="AO339" s="32"/>
      <c r="AP339" s="32"/>
      <c r="AQ339" s="32"/>
      <c r="AR339" s="32"/>
      <c r="AS339" s="32"/>
      <c r="AT339" s="32"/>
      <c r="AU339" s="32"/>
      <c r="AV339" s="32"/>
      <c r="AW339" s="32"/>
      <c r="AX339" s="32"/>
      <c r="AY339" s="32"/>
      <c r="AZ339" s="32"/>
      <c r="BA339" s="32"/>
      <c r="BB339" s="32"/>
      <c r="BC339" s="32"/>
      <c r="BD339" s="32"/>
      <c r="BE339" s="32"/>
      <c r="BF339" s="32"/>
      <c r="BG339" s="32"/>
      <c r="BH339" s="32"/>
    </row>
    <row r="340" spans="1:60" outlineLevel="1" x14ac:dyDescent="0.2">
      <c r="A340" s="298"/>
      <c r="B340" s="261"/>
      <c r="C340" s="289" t="s">
        <v>393</v>
      </c>
      <c r="D340" s="266"/>
      <c r="E340" s="271">
        <v>77.2</v>
      </c>
      <c r="F340" s="276"/>
      <c r="G340" s="276"/>
      <c r="H340" s="277"/>
      <c r="I340" s="300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F340" s="32"/>
      <c r="AG340" s="32"/>
      <c r="AH340" s="32"/>
      <c r="AI340" s="32"/>
      <c r="AJ340" s="32"/>
      <c r="AK340" s="32"/>
      <c r="AL340" s="32"/>
      <c r="AM340" s="32"/>
      <c r="AN340" s="32"/>
      <c r="AO340" s="32"/>
      <c r="AP340" s="32"/>
      <c r="AQ340" s="32"/>
      <c r="AR340" s="32"/>
      <c r="AS340" s="32"/>
      <c r="AT340" s="32"/>
      <c r="AU340" s="32"/>
      <c r="AV340" s="32"/>
      <c r="AW340" s="32"/>
      <c r="AX340" s="32"/>
      <c r="AY340" s="32"/>
      <c r="AZ340" s="32"/>
      <c r="BA340" s="32"/>
      <c r="BB340" s="32"/>
      <c r="BC340" s="32"/>
      <c r="BD340" s="32"/>
      <c r="BE340" s="32"/>
      <c r="BF340" s="32"/>
      <c r="BG340" s="32"/>
      <c r="BH340" s="32"/>
    </row>
    <row r="341" spans="1:60" outlineLevel="1" x14ac:dyDescent="0.2">
      <c r="A341" s="298"/>
      <c r="B341" s="261"/>
      <c r="C341" s="289" t="s">
        <v>394</v>
      </c>
      <c r="D341" s="266"/>
      <c r="E341" s="271"/>
      <c r="F341" s="276"/>
      <c r="G341" s="276"/>
      <c r="H341" s="277"/>
      <c r="I341" s="300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F341" s="32"/>
      <c r="AG341" s="32"/>
      <c r="AH341" s="32"/>
      <c r="AI341" s="32"/>
      <c r="AJ341" s="32"/>
      <c r="AK341" s="32"/>
      <c r="AL341" s="32"/>
      <c r="AM341" s="32"/>
      <c r="AN341" s="32"/>
      <c r="AO341" s="32"/>
      <c r="AP341" s="32"/>
      <c r="AQ341" s="32"/>
      <c r="AR341" s="32"/>
      <c r="AS341" s="32"/>
      <c r="AT341" s="32"/>
      <c r="AU341" s="32"/>
      <c r="AV341" s="32"/>
      <c r="AW341" s="32"/>
      <c r="AX341" s="32"/>
      <c r="AY341" s="32"/>
      <c r="AZ341" s="32"/>
      <c r="BA341" s="32"/>
      <c r="BB341" s="32"/>
      <c r="BC341" s="32"/>
      <c r="BD341" s="32"/>
      <c r="BE341" s="32"/>
      <c r="BF341" s="32"/>
      <c r="BG341" s="32"/>
      <c r="BH341" s="32"/>
    </row>
    <row r="342" spans="1:60" outlineLevel="1" x14ac:dyDescent="0.2">
      <c r="A342" s="298"/>
      <c r="B342" s="261"/>
      <c r="C342" s="289" t="s">
        <v>395</v>
      </c>
      <c r="D342" s="266"/>
      <c r="E342" s="271">
        <v>16.2</v>
      </c>
      <c r="F342" s="276"/>
      <c r="G342" s="276"/>
      <c r="H342" s="277"/>
      <c r="I342" s="300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F342" s="32"/>
      <c r="AG342" s="32"/>
      <c r="AH342" s="32"/>
      <c r="AI342" s="32"/>
      <c r="AJ342" s="32"/>
      <c r="AK342" s="32"/>
      <c r="AL342" s="32"/>
      <c r="AM342" s="32"/>
      <c r="AN342" s="32"/>
      <c r="AO342" s="32"/>
      <c r="AP342" s="32"/>
      <c r="AQ342" s="32"/>
      <c r="AR342" s="32"/>
      <c r="AS342" s="32"/>
      <c r="AT342" s="32"/>
      <c r="AU342" s="32"/>
      <c r="AV342" s="32"/>
      <c r="AW342" s="32"/>
      <c r="AX342" s="32"/>
      <c r="AY342" s="32"/>
      <c r="AZ342" s="32"/>
      <c r="BA342" s="32"/>
      <c r="BB342" s="32"/>
      <c r="BC342" s="32"/>
      <c r="BD342" s="32"/>
      <c r="BE342" s="32"/>
      <c r="BF342" s="32"/>
      <c r="BG342" s="32"/>
      <c r="BH342" s="32"/>
    </row>
    <row r="343" spans="1:60" outlineLevel="1" x14ac:dyDescent="0.2">
      <c r="A343" s="298"/>
      <c r="B343" s="261"/>
      <c r="C343" s="288"/>
      <c r="D343" s="265"/>
      <c r="E343" s="270"/>
      <c r="F343" s="280"/>
      <c r="G343" s="281"/>
      <c r="H343" s="277"/>
      <c r="I343" s="300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F343" s="32"/>
      <c r="AG343" s="32"/>
      <c r="AH343" s="32"/>
      <c r="AI343" s="32"/>
      <c r="AJ343" s="32"/>
      <c r="AK343" s="32"/>
      <c r="AL343" s="32"/>
      <c r="AM343" s="32"/>
      <c r="AN343" s="32"/>
      <c r="AO343" s="32"/>
      <c r="AP343" s="32"/>
      <c r="AQ343" s="32"/>
      <c r="AR343" s="32"/>
      <c r="AS343" s="32"/>
      <c r="AT343" s="32"/>
      <c r="AU343" s="32"/>
      <c r="AV343" s="32"/>
      <c r="AW343" s="32"/>
      <c r="AX343" s="32"/>
      <c r="AY343" s="32"/>
      <c r="AZ343" s="32"/>
      <c r="BA343" s="32"/>
      <c r="BB343" s="32"/>
      <c r="BC343" s="32"/>
      <c r="BD343" s="32"/>
      <c r="BE343" s="32"/>
      <c r="BF343" s="32"/>
      <c r="BG343" s="32"/>
      <c r="BH343" s="32"/>
    </row>
    <row r="344" spans="1:60" outlineLevel="1" x14ac:dyDescent="0.2">
      <c r="A344" s="298"/>
      <c r="B344" s="325" t="s">
        <v>383</v>
      </c>
      <c r="C344" s="333"/>
      <c r="D344" s="334"/>
      <c r="E344" s="335"/>
      <c r="F344" s="336"/>
      <c r="G344" s="331"/>
      <c r="H344" s="277"/>
      <c r="I344" s="300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>
        <v>0</v>
      </c>
      <c r="AD344" s="32"/>
      <c r="AE344" s="32"/>
      <c r="AF344" s="32"/>
      <c r="AG344" s="32"/>
      <c r="AH344" s="32"/>
      <c r="AI344" s="32"/>
      <c r="AJ344" s="32"/>
      <c r="AK344" s="32"/>
      <c r="AL344" s="32"/>
      <c r="AM344" s="32"/>
      <c r="AN344" s="32"/>
      <c r="AO344" s="32"/>
      <c r="AP344" s="32"/>
      <c r="AQ344" s="32"/>
      <c r="AR344" s="32"/>
      <c r="AS344" s="32"/>
      <c r="AT344" s="32"/>
      <c r="AU344" s="32"/>
      <c r="AV344" s="32"/>
      <c r="AW344" s="32"/>
      <c r="AX344" s="32"/>
      <c r="AY344" s="32"/>
      <c r="AZ344" s="32"/>
      <c r="BA344" s="32"/>
      <c r="BB344" s="32"/>
      <c r="BC344" s="32"/>
      <c r="BD344" s="32"/>
      <c r="BE344" s="32"/>
      <c r="BF344" s="32"/>
      <c r="BG344" s="32"/>
      <c r="BH344" s="32"/>
    </row>
    <row r="345" spans="1:60" outlineLevel="1" x14ac:dyDescent="0.2">
      <c r="A345" s="298"/>
      <c r="B345" s="325" t="s">
        <v>384</v>
      </c>
      <c r="C345" s="333"/>
      <c r="D345" s="334"/>
      <c r="E345" s="335"/>
      <c r="F345" s="336"/>
      <c r="G345" s="331"/>
      <c r="H345" s="277"/>
      <c r="I345" s="300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 t="s">
        <v>184</v>
      </c>
      <c r="AF345" s="32"/>
      <c r="AG345" s="32"/>
      <c r="AH345" s="32"/>
      <c r="AI345" s="32"/>
      <c r="AJ345" s="32"/>
      <c r="AK345" s="32"/>
      <c r="AL345" s="32"/>
      <c r="AM345" s="32"/>
      <c r="AN345" s="32"/>
      <c r="AO345" s="32"/>
      <c r="AP345" s="32"/>
      <c r="AQ345" s="32"/>
      <c r="AR345" s="32"/>
      <c r="AS345" s="32"/>
      <c r="AT345" s="32"/>
      <c r="AU345" s="32"/>
      <c r="AV345" s="32"/>
      <c r="AW345" s="32"/>
      <c r="AX345" s="32"/>
      <c r="AY345" s="32"/>
      <c r="AZ345" s="32"/>
      <c r="BA345" s="32"/>
      <c r="BB345" s="32"/>
      <c r="BC345" s="32"/>
      <c r="BD345" s="32"/>
      <c r="BE345" s="32"/>
      <c r="BF345" s="32"/>
      <c r="BG345" s="32"/>
      <c r="BH345" s="32"/>
    </row>
    <row r="346" spans="1:60" outlineLevel="1" x14ac:dyDescent="0.2">
      <c r="A346" s="298"/>
      <c r="B346" s="325" t="s">
        <v>385</v>
      </c>
      <c r="C346" s="333"/>
      <c r="D346" s="334"/>
      <c r="E346" s="335"/>
      <c r="F346" s="336"/>
      <c r="G346" s="331"/>
      <c r="H346" s="277"/>
      <c r="I346" s="300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>
        <v>1</v>
      </c>
      <c r="AD346" s="32"/>
      <c r="AE346" s="32"/>
      <c r="AF346" s="32"/>
      <c r="AG346" s="32"/>
      <c r="AH346" s="32"/>
      <c r="AI346" s="32"/>
      <c r="AJ346" s="32"/>
      <c r="AK346" s="32"/>
      <c r="AL346" s="32"/>
      <c r="AM346" s="32"/>
      <c r="AN346" s="32"/>
      <c r="AO346" s="32"/>
      <c r="AP346" s="32"/>
      <c r="AQ346" s="32"/>
      <c r="AR346" s="32"/>
      <c r="AS346" s="32"/>
      <c r="AT346" s="32"/>
      <c r="AU346" s="32"/>
      <c r="AV346" s="32"/>
      <c r="AW346" s="32"/>
      <c r="AX346" s="32"/>
      <c r="AY346" s="32"/>
      <c r="AZ346" s="32"/>
      <c r="BA346" s="32"/>
      <c r="BB346" s="32"/>
      <c r="BC346" s="32"/>
      <c r="BD346" s="32"/>
      <c r="BE346" s="32"/>
      <c r="BF346" s="32"/>
      <c r="BG346" s="32"/>
      <c r="BH346" s="32"/>
    </row>
    <row r="347" spans="1:60" outlineLevel="1" x14ac:dyDescent="0.2">
      <c r="A347" s="297">
        <v>47</v>
      </c>
      <c r="B347" s="260" t="s">
        <v>396</v>
      </c>
      <c r="C347" s="286" t="s">
        <v>397</v>
      </c>
      <c r="D347" s="263" t="s">
        <v>269</v>
      </c>
      <c r="E347" s="268">
        <v>101.8</v>
      </c>
      <c r="F347" s="275"/>
      <c r="G347" s="276">
        <f>ROUND(E347*F347,2)</f>
        <v>0</v>
      </c>
      <c r="H347" s="277" t="s">
        <v>388</v>
      </c>
      <c r="I347" s="300" t="s">
        <v>122</v>
      </c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 t="s">
        <v>123</v>
      </c>
      <c r="AF347" s="32"/>
      <c r="AG347" s="32"/>
      <c r="AH347" s="32"/>
      <c r="AI347" s="32"/>
      <c r="AJ347" s="32"/>
      <c r="AK347" s="32"/>
      <c r="AL347" s="32"/>
      <c r="AM347" s="32">
        <v>21</v>
      </c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</row>
    <row r="348" spans="1:60" outlineLevel="1" x14ac:dyDescent="0.2">
      <c r="A348" s="298"/>
      <c r="B348" s="261"/>
      <c r="C348" s="289" t="s">
        <v>389</v>
      </c>
      <c r="D348" s="266"/>
      <c r="E348" s="271"/>
      <c r="F348" s="276"/>
      <c r="G348" s="276"/>
      <c r="H348" s="277"/>
      <c r="I348" s="300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F348" s="32"/>
      <c r="AG348" s="32"/>
      <c r="AH348" s="32"/>
      <c r="AI348" s="32"/>
      <c r="AJ348" s="32"/>
      <c r="AK348" s="32"/>
      <c r="AL348" s="32"/>
      <c r="AM348" s="32"/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</row>
    <row r="349" spans="1:60" outlineLevel="1" x14ac:dyDescent="0.2">
      <c r="A349" s="298"/>
      <c r="B349" s="261"/>
      <c r="C349" s="289" t="s">
        <v>398</v>
      </c>
      <c r="D349" s="266"/>
      <c r="E349" s="271"/>
      <c r="F349" s="276"/>
      <c r="G349" s="276"/>
      <c r="H349" s="277"/>
      <c r="I349" s="300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F349" s="32"/>
      <c r="AG349" s="32"/>
      <c r="AH349" s="32"/>
      <c r="AI349" s="32"/>
      <c r="AJ349" s="32"/>
      <c r="AK349" s="32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</row>
    <row r="350" spans="1:60" outlineLevel="1" x14ac:dyDescent="0.2">
      <c r="A350" s="298"/>
      <c r="B350" s="261"/>
      <c r="C350" s="289" t="s">
        <v>399</v>
      </c>
      <c r="D350" s="266"/>
      <c r="E350" s="271">
        <v>101.8</v>
      </c>
      <c r="F350" s="276"/>
      <c r="G350" s="276"/>
      <c r="H350" s="277"/>
      <c r="I350" s="300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F350" s="32"/>
      <c r="AG350" s="32"/>
      <c r="AH350" s="32"/>
      <c r="AI350" s="32"/>
      <c r="AJ350" s="32"/>
      <c r="AK350" s="32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</row>
    <row r="351" spans="1:60" outlineLevel="1" x14ac:dyDescent="0.2">
      <c r="A351" s="298"/>
      <c r="B351" s="261"/>
      <c r="C351" s="288"/>
      <c r="D351" s="265"/>
      <c r="E351" s="270"/>
      <c r="F351" s="280"/>
      <c r="G351" s="281"/>
      <c r="H351" s="277"/>
      <c r="I351" s="300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F351" s="32"/>
      <c r="AG351" s="32"/>
      <c r="AH351" s="32"/>
      <c r="AI351" s="32"/>
      <c r="AJ351" s="32"/>
      <c r="AK351" s="32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</row>
    <row r="352" spans="1:60" outlineLevel="1" x14ac:dyDescent="0.2">
      <c r="A352" s="298"/>
      <c r="B352" s="325" t="s">
        <v>400</v>
      </c>
      <c r="C352" s="333"/>
      <c r="D352" s="334"/>
      <c r="E352" s="335"/>
      <c r="F352" s="336"/>
      <c r="G352" s="331"/>
      <c r="H352" s="277"/>
      <c r="I352" s="300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>
        <v>0</v>
      </c>
      <c r="AD352" s="32"/>
      <c r="AE352" s="32"/>
      <c r="AF352" s="32"/>
      <c r="AG352" s="32"/>
      <c r="AH352" s="32"/>
      <c r="AI352" s="32"/>
      <c r="AJ352" s="32"/>
      <c r="AK352" s="32"/>
      <c r="AL352" s="32"/>
      <c r="AM352" s="32"/>
      <c r="AN352" s="32"/>
      <c r="AO352" s="32"/>
      <c r="AP352" s="32"/>
      <c r="AQ352" s="32"/>
      <c r="AR352" s="32"/>
      <c r="AS352" s="32"/>
      <c r="AT352" s="32"/>
      <c r="AU352" s="32"/>
      <c r="AV352" s="32"/>
      <c r="AW352" s="32"/>
      <c r="AX352" s="32"/>
      <c r="AY352" s="32"/>
      <c r="AZ352" s="32"/>
      <c r="BA352" s="32"/>
      <c r="BB352" s="32"/>
      <c r="BC352" s="32"/>
      <c r="BD352" s="32"/>
      <c r="BE352" s="32"/>
      <c r="BF352" s="32"/>
      <c r="BG352" s="32"/>
      <c r="BH352" s="32"/>
    </row>
    <row r="353" spans="1:60" outlineLevel="1" x14ac:dyDescent="0.2">
      <c r="A353" s="297">
        <v>48</v>
      </c>
      <c r="B353" s="260" t="s">
        <v>401</v>
      </c>
      <c r="C353" s="286" t="s">
        <v>402</v>
      </c>
      <c r="D353" s="263" t="s">
        <v>159</v>
      </c>
      <c r="E353" s="268">
        <v>8.6170899999999993</v>
      </c>
      <c r="F353" s="275"/>
      <c r="G353" s="276">
        <f>ROUND(E353*F353,2)</f>
        <v>0</v>
      </c>
      <c r="H353" s="277" t="s">
        <v>388</v>
      </c>
      <c r="I353" s="300" t="s">
        <v>122</v>
      </c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 t="s">
        <v>123</v>
      </c>
      <c r="AF353" s="32"/>
      <c r="AG353" s="32"/>
      <c r="AH353" s="32"/>
      <c r="AI353" s="32"/>
      <c r="AJ353" s="32"/>
      <c r="AK353" s="32"/>
      <c r="AL353" s="32"/>
      <c r="AM353" s="32">
        <v>21</v>
      </c>
      <c r="AN353" s="32"/>
      <c r="AO353" s="32"/>
      <c r="AP353" s="32"/>
      <c r="AQ353" s="32"/>
      <c r="AR353" s="32"/>
      <c r="AS353" s="32"/>
      <c r="AT353" s="32"/>
      <c r="AU353" s="32"/>
      <c r="AV353" s="32"/>
      <c r="AW353" s="32"/>
      <c r="AX353" s="32"/>
      <c r="AY353" s="32"/>
      <c r="AZ353" s="32"/>
      <c r="BA353" s="32"/>
      <c r="BB353" s="32"/>
      <c r="BC353" s="32"/>
      <c r="BD353" s="32"/>
      <c r="BE353" s="32"/>
      <c r="BF353" s="32"/>
      <c r="BG353" s="32"/>
      <c r="BH353" s="32"/>
    </row>
    <row r="354" spans="1:60" outlineLevel="1" x14ac:dyDescent="0.2">
      <c r="A354" s="298"/>
      <c r="B354" s="261"/>
      <c r="C354" s="289" t="s">
        <v>389</v>
      </c>
      <c r="D354" s="266"/>
      <c r="E354" s="271"/>
      <c r="F354" s="276"/>
      <c r="G354" s="276"/>
      <c r="H354" s="277"/>
      <c r="I354" s="300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F354" s="32"/>
      <c r="AG354" s="32"/>
      <c r="AH354" s="32"/>
      <c r="AI354" s="32"/>
      <c r="AJ354" s="32"/>
      <c r="AK354" s="32"/>
      <c r="AL354" s="32"/>
      <c r="AM354" s="32"/>
      <c r="AN354" s="32"/>
      <c r="AO354" s="32"/>
      <c r="AP354" s="32"/>
      <c r="AQ354" s="32"/>
      <c r="AR354" s="32"/>
      <c r="AS354" s="32"/>
      <c r="AT354" s="32"/>
      <c r="AU354" s="32"/>
      <c r="AV354" s="32"/>
      <c r="AW354" s="32"/>
      <c r="AX354" s="32"/>
      <c r="AY354" s="32"/>
      <c r="AZ354" s="32"/>
      <c r="BA354" s="32"/>
      <c r="BB354" s="32"/>
      <c r="BC354" s="32"/>
      <c r="BD354" s="32"/>
      <c r="BE354" s="32"/>
      <c r="BF354" s="32"/>
      <c r="BG354" s="32"/>
      <c r="BH354" s="32"/>
    </row>
    <row r="355" spans="1:60" outlineLevel="1" x14ac:dyDescent="0.2">
      <c r="A355" s="298"/>
      <c r="B355" s="261"/>
      <c r="C355" s="289" t="s">
        <v>390</v>
      </c>
      <c r="D355" s="266"/>
      <c r="E355" s="271"/>
      <c r="F355" s="276"/>
      <c r="G355" s="276"/>
      <c r="H355" s="277"/>
      <c r="I355" s="300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F355" s="32"/>
      <c r="AG355" s="32"/>
      <c r="AH355" s="32"/>
      <c r="AI355" s="32"/>
      <c r="AJ355" s="32"/>
      <c r="AK355" s="32"/>
      <c r="AL355" s="32"/>
      <c r="AM355" s="32"/>
      <c r="AN355" s="32"/>
      <c r="AO355" s="32"/>
      <c r="AP355" s="32"/>
      <c r="AQ355" s="32"/>
      <c r="AR355" s="32"/>
      <c r="AS355" s="32"/>
      <c r="AT355" s="32"/>
      <c r="AU355" s="32"/>
      <c r="AV355" s="32"/>
      <c r="AW355" s="32"/>
      <c r="AX355" s="32"/>
      <c r="AY355" s="32"/>
      <c r="AZ355" s="32"/>
      <c r="BA355" s="32"/>
      <c r="BB355" s="32"/>
      <c r="BC355" s="32"/>
      <c r="BD355" s="32"/>
      <c r="BE355" s="32"/>
      <c r="BF355" s="32"/>
      <c r="BG355" s="32"/>
      <c r="BH355" s="32"/>
    </row>
    <row r="356" spans="1:60" outlineLevel="1" x14ac:dyDescent="0.2">
      <c r="A356" s="298"/>
      <c r="B356" s="261"/>
      <c r="C356" s="289" t="s">
        <v>403</v>
      </c>
      <c r="D356" s="266"/>
      <c r="E356" s="271">
        <v>6.0720000000000001</v>
      </c>
      <c r="F356" s="276"/>
      <c r="G356" s="276"/>
      <c r="H356" s="277"/>
      <c r="I356" s="300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F356" s="32"/>
      <c r="AG356" s="32"/>
      <c r="AH356" s="32"/>
      <c r="AI356" s="32"/>
      <c r="AJ356" s="32"/>
      <c r="AK356" s="32"/>
      <c r="AL356" s="32"/>
      <c r="AM356" s="32"/>
      <c r="AN356" s="32"/>
      <c r="AO356" s="32"/>
      <c r="AP356" s="32"/>
      <c r="AQ356" s="32"/>
      <c r="AR356" s="32"/>
      <c r="AS356" s="32"/>
      <c r="AT356" s="32"/>
      <c r="AU356" s="32"/>
      <c r="AV356" s="32"/>
      <c r="AW356" s="32"/>
      <c r="AX356" s="32"/>
      <c r="AY356" s="32"/>
      <c r="AZ356" s="32"/>
      <c r="BA356" s="32"/>
      <c r="BB356" s="32"/>
      <c r="BC356" s="32"/>
      <c r="BD356" s="32"/>
      <c r="BE356" s="32"/>
      <c r="BF356" s="32"/>
      <c r="BG356" s="32"/>
      <c r="BH356" s="32"/>
    </row>
    <row r="357" spans="1:60" outlineLevel="1" x14ac:dyDescent="0.2">
      <c r="A357" s="298"/>
      <c r="B357" s="261"/>
      <c r="C357" s="289" t="s">
        <v>392</v>
      </c>
      <c r="D357" s="266"/>
      <c r="E357" s="271"/>
      <c r="F357" s="276"/>
      <c r="G357" s="276"/>
      <c r="H357" s="277"/>
      <c r="I357" s="300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F357" s="32"/>
      <c r="AG357" s="32"/>
      <c r="AH357" s="32"/>
      <c r="AI357" s="32"/>
      <c r="AJ357" s="32"/>
      <c r="AK357" s="32"/>
      <c r="AL357" s="32"/>
      <c r="AM357" s="32"/>
      <c r="AN357" s="32"/>
      <c r="AO357" s="32"/>
      <c r="AP357" s="32"/>
      <c r="AQ357" s="32"/>
      <c r="AR357" s="32"/>
      <c r="AS357" s="32"/>
      <c r="AT357" s="32"/>
      <c r="AU357" s="32"/>
      <c r="AV357" s="32"/>
      <c r="AW357" s="32"/>
      <c r="AX357" s="32"/>
      <c r="AY357" s="32"/>
      <c r="AZ357" s="32"/>
      <c r="BA357" s="32"/>
      <c r="BB357" s="32"/>
      <c r="BC357" s="32"/>
      <c r="BD357" s="32"/>
      <c r="BE357" s="32"/>
      <c r="BF357" s="32"/>
      <c r="BG357" s="32"/>
      <c r="BH357" s="32"/>
    </row>
    <row r="358" spans="1:60" outlineLevel="1" x14ac:dyDescent="0.2">
      <c r="A358" s="298"/>
      <c r="B358" s="261"/>
      <c r="C358" s="289" t="s">
        <v>404</v>
      </c>
      <c r="D358" s="266"/>
      <c r="E358" s="271">
        <v>0.71023999999999998</v>
      </c>
      <c r="F358" s="276"/>
      <c r="G358" s="276"/>
      <c r="H358" s="277"/>
      <c r="I358" s="300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F358" s="32"/>
      <c r="AG358" s="32"/>
      <c r="AH358" s="32"/>
      <c r="AI358" s="32"/>
      <c r="AJ358" s="32"/>
      <c r="AK358" s="32"/>
      <c r="AL358" s="32"/>
      <c r="AM358" s="32"/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</row>
    <row r="359" spans="1:60" outlineLevel="1" x14ac:dyDescent="0.2">
      <c r="A359" s="298"/>
      <c r="B359" s="261"/>
      <c r="C359" s="289" t="s">
        <v>394</v>
      </c>
      <c r="D359" s="266"/>
      <c r="E359" s="271"/>
      <c r="F359" s="276"/>
      <c r="G359" s="276"/>
      <c r="H359" s="277"/>
      <c r="I359" s="300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F359" s="32"/>
      <c r="AG359" s="32"/>
      <c r="AH359" s="32"/>
      <c r="AI359" s="32"/>
      <c r="AJ359" s="32"/>
      <c r="AK359" s="32"/>
      <c r="AL359" s="32"/>
      <c r="AM359" s="32"/>
      <c r="AN359" s="32"/>
      <c r="AO359" s="32"/>
      <c r="AP359" s="32"/>
      <c r="AQ359" s="32"/>
      <c r="AR359" s="32"/>
      <c r="AS359" s="32"/>
      <c r="AT359" s="32"/>
      <c r="AU359" s="32"/>
      <c r="AV359" s="32"/>
      <c r="AW359" s="32"/>
      <c r="AX359" s="32"/>
      <c r="AY359" s="32"/>
      <c r="AZ359" s="32"/>
      <c r="BA359" s="32"/>
      <c r="BB359" s="32"/>
      <c r="BC359" s="32"/>
      <c r="BD359" s="32"/>
      <c r="BE359" s="32"/>
      <c r="BF359" s="32"/>
      <c r="BG359" s="32"/>
      <c r="BH359" s="32"/>
    </row>
    <row r="360" spans="1:60" outlineLevel="1" x14ac:dyDescent="0.2">
      <c r="A360" s="298"/>
      <c r="B360" s="261"/>
      <c r="C360" s="289" t="s">
        <v>405</v>
      </c>
      <c r="D360" s="266"/>
      <c r="E360" s="271">
        <v>0.14904000000000001</v>
      </c>
      <c r="F360" s="276"/>
      <c r="G360" s="276"/>
      <c r="H360" s="277"/>
      <c r="I360" s="300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F360" s="32"/>
      <c r="AG360" s="32"/>
      <c r="AH360" s="32"/>
      <c r="AI360" s="32"/>
      <c r="AJ360" s="32"/>
      <c r="AK360" s="32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</row>
    <row r="361" spans="1:60" outlineLevel="1" x14ac:dyDescent="0.2">
      <c r="A361" s="298"/>
      <c r="B361" s="261"/>
      <c r="C361" s="289" t="s">
        <v>389</v>
      </c>
      <c r="D361" s="266"/>
      <c r="E361" s="271"/>
      <c r="F361" s="276"/>
      <c r="G361" s="276"/>
      <c r="H361" s="277"/>
      <c r="I361" s="300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F361" s="32"/>
      <c r="AG361" s="32"/>
      <c r="AH361" s="32"/>
      <c r="AI361" s="32"/>
      <c r="AJ361" s="32"/>
      <c r="AK361" s="32"/>
      <c r="AL361" s="32"/>
      <c r="AM361" s="32"/>
      <c r="AN361" s="32"/>
      <c r="AO361" s="32"/>
      <c r="AP361" s="32"/>
      <c r="AQ361" s="32"/>
      <c r="AR361" s="32"/>
      <c r="AS361" s="32"/>
      <c r="AT361" s="32"/>
      <c r="AU361" s="32"/>
      <c r="AV361" s="32"/>
      <c r="AW361" s="32"/>
      <c r="AX361" s="32"/>
      <c r="AY361" s="32"/>
      <c r="AZ361" s="32"/>
      <c r="BA361" s="32"/>
      <c r="BB361" s="32"/>
      <c r="BC361" s="32"/>
      <c r="BD361" s="32"/>
      <c r="BE361" s="32"/>
      <c r="BF361" s="32"/>
      <c r="BG361" s="32"/>
      <c r="BH361" s="32"/>
    </row>
    <row r="362" spans="1:60" outlineLevel="1" x14ac:dyDescent="0.2">
      <c r="A362" s="298"/>
      <c r="B362" s="261"/>
      <c r="C362" s="289" t="s">
        <v>398</v>
      </c>
      <c r="D362" s="266"/>
      <c r="E362" s="271"/>
      <c r="F362" s="276"/>
      <c r="G362" s="276"/>
      <c r="H362" s="277"/>
      <c r="I362" s="300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F362" s="32"/>
      <c r="AG362" s="32"/>
      <c r="AH362" s="32"/>
      <c r="AI362" s="32"/>
      <c r="AJ362" s="32"/>
      <c r="AK362" s="32"/>
      <c r="AL362" s="32"/>
      <c r="AM362" s="32"/>
      <c r="AN362" s="32"/>
      <c r="AO362" s="32"/>
      <c r="AP362" s="32"/>
      <c r="AQ362" s="32"/>
      <c r="AR362" s="32"/>
      <c r="AS362" s="32"/>
      <c r="AT362" s="32"/>
      <c r="AU362" s="32"/>
      <c r="AV362" s="32"/>
      <c r="AW362" s="32"/>
      <c r="AX362" s="32"/>
      <c r="AY362" s="32"/>
      <c r="AZ362" s="32"/>
      <c r="BA362" s="32"/>
      <c r="BB362" s="32"/>
      <c r="BC362" s="32"/>
      <c r="BD362" s="32"/>
      <c r="BE362" s="32"/>
      <c r="BF362" s="32"/>
      <c r="BG362" s="32"/>
      <c r="BH362" s="32"/>
    </row>
    <row r="363" spans="1:60" outlineLevel="1" x14ac:dyDescent="0.2">
      <c r="A363" s="298"/>
      <c r="B363" s="261"/>
      <c r="C363" s="289" t="s">
        <v>406</v>
      </c>
      <c r="D363" s="266"/>
      <c r="E363" s="271">
        <v>1.68581</v>
      </c>
      <c r="F363" s="276"/>
      <c r="G363" s="276"/>
      <c r="H363" s="277"/>
      <c r="I363" s="300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F363" s="32"/>
      <c r="AG363" s="32"/>
      <c r="AH363" s="32"/>
      <c r="AI363" s="32"/>
      <c r="AJ363" s="32"/>
      <c r="AK363" s="32"/>
      <c r="AL363" s="32"/>
      <c r="AM363" s="32"/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</row>
    <row r="364" spans="1:60" outlineLevel="1" x14ac:dyDescent="0.2">
      <c r="A364" s="298"/>
      <c r="B364" s="261"/>
      <c r="C364" s="288"/>
      <c r="D364" s="265"/>
      <c r="E364" s="270"/>
      <c r="F364" s="280"/>
      <c r="G364" s="281"/>
      <c r="H364" s="277"/>
      <c r="I364" s="300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F364" s="32"/>
      <c r="AG364" s="32"/>
      <c r="AH364" s="32"/>
      <c r="AI364" s="32"/>
      <c r="AJ364" s="32"/>
      <c r="AK364" s="32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</row>
    <row r="365" spans="1:60" outlineLevel="1" x14ac:dyDescent="0.2">
      <c r="A365" s="297">
        <v>49</v>
      </c>
      <c r="B365" s="260" t="s">
        <v>407</v>
      </c>
      <c r="C365" s="286" t="s">
        <v>408</v>
      </c>
      <c r="D365" s="263" t="s">
        <v>159</v>
      </c>
      <c r="E365" s="268">
        <v>8.6170899999999993</v>
      </c>
      <c r="F365" s="275"/>
      <c r="G365" s="276">
        <f>ROUND(E365*F365,2)</f>
        <v>0</v>
      </c>
      <c r="H365" s="277" t="s">
        <v>350</v>
      </c>
      <c r="I365" s="300" t="s">
        <v>122</v>
      </c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 t="s">
        <v>123</v>
      </c>
      <c r="AF365" s="32"/>
      <c r="AG365" s="32"/>
      <c r="AH365" s="32"/>
      <c r="AI365" s="32"/>
      <c r="AJ365" s="32"/>
      <c r="AK365" s="32"/>
      <c r="AL365" s="32"/>
      <c r="AM365" s="32">
        <v>21</v>
      </c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</row>
    <row r="366" spans="1:60" outlineLevel="1" x14ac:dyDescent="0.2">
      <c r="A366" s="298"/>
      <c r="B366" s="261"/>
      <c r="C366" s="289" t="s">
        <v>389</v>
      </c>
      <c r="D366" s="266"/>
      <c r="E366" s="271"/>
      <c r="F366" s="276"/>
      <c r="G366" s="276"/>
      <c r="H366" s="277"/>
      <c r="I366" s="300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F366" s="32"/>
      <c r="AG366" s="32"/>
      <c r="AH366" s="32"/>
      <c r="AI366" s="32"/>
      <c r="AJ366" s="32"/>
      <c r="AK366" s="32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</row>
    <row r="367" spans="1:60" outlineLevel="1" x14ac:dyDescent="0.2">
      <c r="A367" s="298"/>
      <c r="B367" s="261"/>
      <c r="C367" s="289" t="s">
        <v>390</v>
      </c>
      <c r="D367" s="266"/>
      <c r="E367" s="271"/>
      <c r="F367" s="276"/>
      <c r="G367" s="276"/>
      <c r="H367" s="277"/>
      <c r="I367" s="300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F367" s="32"/>
      <c r="AG367" s="32"/>
      <c r="AH367" s="32"/>
      <c r="AI367" s="32"/>
      <c r="AJ367" s="32"/>
      <c r="AK367" s="32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</row>
    <row r="368" spans="1:60" outlineLevel="1" x14ac:dyDescent="0.2">
      <c r="A368" s="298"/>
      <c r="B368" s="261"/>
      <c r="C368" s="289" t="s">
        <v>403</v>
      </c>
      <c r="D368" s="266"/>
      <c r="E368" s="271">
        <v>6.0720000000000001</v>
      </c>
      <c r="F368" s="276"/>
      <c r="G368" s="276"/>
      <c r="H368" s="277"/>
      <c r="I368" s="300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F368" s="32"/>
      <c r="AG368" s="32"/>
      <c r="AH368" s="32"/>
      <c r="AI368" s="32"/>
      <c r="AJ368" s="32"/>
      <c r="AK368" s="32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</row>
    <row r="369" spans="1:60" outlineLevel="1" x14ac:dyDescent="0.2">
      <c r="A369" s="298"/>
      <c r="B369" s="261"/>
      <c r="C369" s="289" t="s">
        <v>392</v>
      </c>
      <c r="D369" s="266"/>
      <c r="E369" s="271"/>
      <c r="F369" s="276"/>
      <c r="G369" s="276"/>
      <c r="H369" s="277"/>
      <c r="I369" s="300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F369" s="32"/>
      <c r="AG369" s="32"/>
      <c r="AH369" s="32"/>
      <c r="AI369" s="32"/>
      <c r="AJ369" s="32"/>
      <c r="AK369" s="32"/>
      <c r="AL369" s="32"/>
      <c r="AM369" s="32"/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  <c r="BA369" s="32"/>
      <c r="BB369" s="32"/>
      <c r="BC369" s="32"/>
      <c r="BD369" s="32"/>
      <c r="BE369" s="32"/>
      <c r="BF369" s="32"/>
      <c r="BG369" s="32"/>
      <c r="BH369" s="32"/>
    </row>
    <row r="370" spans="1:60" outlineLevel="1" x14ac:dyDescent="0.2">
      <c r="A370" s="298"/>
      <c r="B370" s="261"/>
      <c r="C370" s="289" t="s">
        <v>404</v>
      </c>
      <c r="D370" s="266"/>
      <c r="E370" s="271">
        <v>0.71023999999999998</v>
      </c>
      <c r="F370" s="276"/>
      <c r="G370" s="276"/>
      <c r="H370" s="277"/>
      <c r="I370" s="300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F370" s="32"/>
      <c r="AG370" s="32"/>
      <c r="AH370" s="32"/>
      <c r="AI370" s="32"/>
      <c r="AJ370" s="32"/>
      <c r="AK370" s="32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</row>
    <row r="371" spans="1:60" outlineLevel="1" x14ac:dyDescent="0.2">
      <c r="A371" s="298"/>
      <c r="B371" s="261"/>
      <c r="C371" s="289" t="s">
        <v>394</v>
      </c>
      <c r="D371" s="266"/>
      <c r="E371" s="271"/>
      <c r="F371" s="276"/>
      <c r="G371" s="276"/>
      <c r="H371" s="277"/>
      <c r="I371" s="300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F371" s="32"/>
      <c r="AG371" s="32"/>
      <c r="AH371" s="32"/>
      <c r="AI371" s="32"/>
      <c r="AJ371" s="32"/>
      <c r="AK371" s="32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</row>
    <row r="372" spans="1:60" outlineLevel="1" x14ac:dyDescent="0.2">
      <c r="A372" s="298"/>
      <c r="B372" s="261"/>
      <c r="C372" s="289" t="s">
        <v>405</v>
      </c>
      <c r="D372" s="266"/>
      <c r="E372" s="271">
        <v>0.14904000000000001</v>
      </c>
      <c r="F372" s="276"/>
      <c r="G372" s="276"/>
      <c r="H372" s="277"/>
      <c r="I372" s="300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F372" s="32"/>
      <c r="AG372" s="32"/>
      <c r="AH372" s="32"/>
      <c r="AI372" s="32"/>
      <c r="AJ372" s="32"/>
      <c r="AK372" s="32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</row>
    <row r="373" spans="1:60" outlineLevel="1" x14ac:dyDescent="0.2">
      <c r="A373" s="298"/>
      <c r="B373" s="261"/>
      <c r="C373" s="289" t="s">
        <v>389</v>
      </c>
      <c r="D373" s="266"/>
      <c r="E373" s="271"/>
      <c r="F373" s="276"/>
      <c r="G373" s="276"/>
      <c r="H373" s="277"/>
      <c r="I373" s="300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F373" s="32"/>
      <c r="AG373" s="32"/>
      <c r="AH373" s="32"/>
      <c r="AI373" s="32"/>
      <c r="AJ373" s="32"/>
      <c r="AK373" s="32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</row>
    <row r="374" spans="1:60" outlineLevel="1" x14ac:dyDescent="0.2">
      <c r="A374" s="298"/>
      <c r="B374" s="261"/>
      <c r="C374" s="289" t="s">
        <v>398</v>
      </c>
      <c r="D374" s="266"/>
      <c r="E374" s="271"/>
      <c r="F374" s="276"/>
      <c r="G374" s="276"/>
      <c r="H374" s="277"/>
      <c r="I374" s="300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F374" s="32"/>
      <c r="AG374" s="32"/>
      <c r="AH374" s="32"/>
      <c r="AI374" s="32"/>
      <c r="AJ374" s="32"/>
      <c r="AK374" s="32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</row>
    <row r="375" spans="1:60" outlineLevel="1" x14ac:dyDescent="0.2">
      <c r="A375" s="298"/>
      <c r="B375" s="261"/>
      <c r="C375" s="289" t="s">
        <v>406</v>
      </c>
      <c r="D375" s="266"/>
      <c r="E375" s="271">
        <v>1.68581</v>
      </c>
      <c r="F375" s="276"/>
      <c r="G375" s="276"/>
      <c r="H375" s="277"/>
      <c r="I375" s="300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F375" s="32"/>
      <c r="AG375" s="32"/>
      <c r="AH375" s="32"/>
      <c r="AI375" s="32"/>
      <c r="AJ375" s="32"/>
      <c r="AK375" s="32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</row>
    <row r="376" spans="1:60" outlineLevel="1" x14ac:dyDescent="0.2">
      <c r="A376" s="298"/>
      <c r="B376" s="261"/>
      <c r="C376" s="288"/>
      <c r="D376" s="265"/>
      <c r="E376" s="270"/>
      <c r="F376" s="280"/>
      <c r="G376" s="281"/>
      <c r="H376" s="277"/>
      <c r="I376" s="300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F376" s="32"/>
      <c r="AG376" s="32"/>
      <c r="AH376" s="32"/>
      <c r="AI376" s="32"/>
      <c r="AJ376" s="32"/>
      <c r="AK376" s="32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</row>
    <row r="377" spans="1:60" outlineLevel="1" x14ac:dyDescent="0.2">
      <c r="A377" s="298"/>
      <c r="B377" s="325" t="s">
        <v>409</v>
      </c>
      <c r="C377" s="333"/>
      <c r="D377" s="334"/>
      <c r="E377" s="335"/>
      <c r="F377" s="336"/>
      <c r="G377" s="331"/>
      <c r="H377" s="277"/>
      <c r="I377" s="300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>
        <v>0</v>
      </c>
      <c r="AD377" s="32"/>
      <c r="AE377" s="32"/>
      <c r="AF377" s="32"/>
      <c r="AG377" s="32"/>
      <c r="AH377" s="32"/>
      <c r="AI377" s="32"/>
      <c r="AJ377" s="32"/>
      <c r="AK377" s="32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</row>
    <row r="378" spans="1:60" outlineLevel="1" x14ac:dyDescent="0.2">
      <c r="A378" s="298"/>
      <c r="B378" s="325" t="s">
        <v>410</v>
      </c>
      <c r="C378" s="333"/>
      <c r="D378" s="334"/>
      <c r="E378" s="335"/>
      <c r="F378" s="336"/>
      <c r="G378" s="331"/>
      <c r="H378" s="277"/>
      <c r="I378" s="300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 t="s">
        <v>184</v>
      </c>
      <c r="AF378" s="32"/>
      <c r="AG378" s="32"/>
      <c r="AH378" s="32"/>
      <c r="AI378" s="32"/>
      <c r="AJ378" s="32"/>
      <c r="AK378" s="32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</row>
    <row r="379" spans="1:60" outlineLevel="1" x14ac:dyDescent="0.2">
      <c r="A379" s="298">
        <v>50</v>
      </c>
      <c r="B379" s="261" t="s">
        <v>411</v>
      </c>
      <c r="C379" s="286" t="s">
        <v>412</v>
      </c>
      <c r="D379" s="263" t="s">
        <v>63</v>
      </c>
      <c r="E379" s="328"/>
      <c r="F379" s="275"/>
      <c r="G379" s="276">
        <f>ROUND(E379*F379,2)</f>
        <v>0</v>
      </c>
      <c r="H379" s="277" t="s">
        <v>388</v>
      </c>
      <c r="I379" s="300" t="s">
        <v>122</v>
      </c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 t="s">
        <v>123</v>
      </c>
      <c r="AF379" s="32"/>
      <c r="AG379" s="32"/>
      <c r="AH379" s="32"/>
      <c r="AI379" s="32"/>
      <c r="AJ379" s="32"/>
      <c r="AK379" s="32"/>
      <c r="AL379" s="32"/>
      <c r="AM379" s="32">
        <v>21</v>
      </c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</row>
    <row r="380" spans="1:60" outlineLevel="1" x14ac:dyDescent="0.2">
      <c r="A380" s="298"/>
      <c r="B380" s="261"/>
      <c r="C380" s="289" t="s">
        <v>413</v>
      </c>
      <c r="D380" s="266"/>
      <c r="E380" s="271"/>
      <c r="F380" s="276"/>
      <c r="G380" s="276"/>
      <c r="H380" s="277"/>
      <c r="I380" s="300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  <c r="AK380" s="32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32"/>
      <c r="BB380" s="32"/>
      <c r="BC380" s="32"/>
      <c r="BD380" s="32"/>
      <c r="BE380" s="32"/>
      <c r="BF380" s="32"/>
      <c r="BG380" s="32"/>
      <c r="BH380" s="32"/>
    </row>
    <row r="381" spans="1:60" outlineLevel="1" x14ac:dyDescent="0.2">
      <c r="A381" s="298"/>
      <c r="B381" s="261"/>
      <c r="C381" s="289" t="s">
        <v>414</v>
      </c>
      <c r="D381" s="266"/>
      <c r="E381" s="271"/>
      <c r="F381" s="276"/>
      <c r="G381" s="276"/>
      <c r="H381" s="277"/>
      <c r="I381" s="300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F381" s="32"/>
      <c r="AG381" s="32"/>
      <c r="AH381" s="32"/>
      <c r="AI381" s="32"/>
      <c r="AJ381" s="32"/>
      <c r="AK381" s="32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</row>
    <row r="382" spans="1:60" outlineLevel="1" x14ac:dyDescent="0.2">
      <c r="A382" s="298"/>
      <c r="B382" s="261"/>
      <c r="C382" s="289" t="s">
        <v>415</v>
      </c>
      <c r="D382" s="266"/>
      <c r="E382" s="271">
        <v>2237.5111999999999</v>
      </c>
      <c r="F382" s="276"/>
      <c r="G382" s="276"/>
      <c r="H382" s="277"/>
      <c r="I382" s="300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F382" s="32"/>
      <c r="AG382" s="32"/>
      <c r="AH382" s="32"/>
      <c r="AI382" s="32"/>
      <c r="AJ382" s="32"/>
      <c r="AK382" s="32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32"/>
      <c r="BB382" s="32"/>
      <c r="BC382" s="32"/>
      <c r="BD382" s="32"/>
      <c r="BE382" s="32"/>
      <c r="BF382" s="32"/>
      <c r="BG382" s="32"/>
      <c r="BH382" s="32"/>
    </row>
    <row r="383" spans="1:60" outlineLevel="1" x14ac:dyDescent="0.2">
      <c r="A383" s="298"/>
      <c r="B383" s="261"/>
      <c r="C383" s="288"/>
      <c r="D383" s="265"/>
      <c r="E383" s="270"/>
      <c r="F383" s="280"/>
      <c r="G383" s="281"/>
      <c r="H383" s="277"/>
      <c r="I383" s="300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F383" s="32"/>
      <c r="AG383" s="32"/>
      <c r="AH383" s="32"/>
      <c r="AI383" s="32"/>
      <c r="AJ383" s="32"/>
      <c r="AK383" s="32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</row>
    <row r="384" spans="1:60" x14ac:dyDescent="0.2">
      <c r="A384" s="296" t="s">
        <v>117</v>
      </c>
      <c r="B384" s="259" t="s">
        <v>89</v>
      </c>
      <c r="C384" s="285" t="s">
        <v>90</v>
      </c>
      <c r="D384" s="262"/>
      <c r="E384" s="267"/>
      <c r="F384" s="282">
        <f>SUM(G385:G421)</f>
        <v>0</v>
      </c>
      <c r="G384" s="283"/>
      <c r="H384" s="274"/>
      <c r="I384" s="299"/>
      <c r="AE384" t="s">
        <v>118</v>
      </c>
    </row>
    <row r="385" spans="1:60" ht="22.5" outlineLevel="1" x14ac:dyDescent="0.2">
      <c r="A385" s="297">
        <v>51</v>
      </c>
      <c r="B385" s="260" t="s">
        <v>416</v>
      </c>
      <c r="C385" s="286" t="s">
        <v>417</v>
      </c>
      <c r="D385" s="263" t="s">
        <v>418</v>
      </c>
      <c r="E385" s="268">
        <v>28</v>
      </c>
      <c r="F385" s="275"/>
      <c r="G385" s="276">
        <f>ROUND(E385*F385,2)</f>
        <v>0</v>
      </c>
      <c r="H385" s="277"/>
      <c r="I385" s="300" t="s">
        <v>164</v>
      </c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 t="s">
        <v>165</v>
      </c>
      <c r="AF385" s="32">
        <v>1</v>
      </c>
      <c r="AG385" s="32"/>
      <c r="AH385" s="32"/>
      <c r="AI385" s="32"/>
      <c r="AJ385" s="32"/>
      <c r="AK385" s="32"/>
      <c r="AL385" s="32"/>
      <c r="AM385" s="32">
        <v>21</v>
      </c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</row>
    <row r="386" spans="1:60" outlineLevel="1" x14ac:dyDescent="0.2">
      <c r="A386" s="298"/>
      <c r="B386" s="261"/>
      <c r="C386" s="287" t="s">
        <v>419</v>
      </c>
      <c r="D386" s="264"/>
      <c r="E386" s="269"/>
      <c r="F386" s="278"/>
      <c r="G386" s="279"/>
      <c r="H386" s="277"/>
      <c r="I386" s="300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F386" s="32"/>
      <c r="AG386" s="32"/>
      <c r="AH386" s="32"/>
      <c r="AI386" s="32"/>
      <c r="AJ386" s="32"/>
      <c r="AK386" s="32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251" t="str">
        <f>C386</f>
        <v>včetně zednické výpomoci.</v>
      </c>
      <c r="BB386" s="32"/>
      <c r="BC386" s="32"/>
      <c r="BD386" s="32"/>
      <c r="BE386" s="32"/>
      <c r="BF386" s="32"/>
      <c r="BG386" s="32"/>
      <c r="BH386" s="32"/>
    </row>
    <row r="387" spans="1:60" outlineLevel="1" x14ac:dyDescent="0.2">
      <c r="A387" s="298"/>
      <c r="B387" s="261"/>
      <c r="C387" s="288"/>
      <c r="D387" s="265"/>
      <c r="E387" s="270"/>
      <c r="F387" s="280"/>
      <c r="G387" s="281"/>
      <c r="H387" s="277"/>
      <c r="I387" s="300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F387" s="32"/>
      <c r="AG387" s="32"/>
      <c r="AH387" s="32"/>
      <c r="AI387" s="32"/>
      <c r="AJ387" s="32"/>
      <c r="AK387" s="32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</row>
    <row r="388" spans="1:60" outlineLevel="1" x14ac:dyDescent="0.2">
      <c r="A388" s="297">
        <v>52</v>
      </c>
      <c r="B388" s="260" t="s">
        <v>420</v>
      </c>
      <c r="C388" s="286" t="s">
        <v>421</v>
      </c>
      <c r="D388" s="263" t="s">
        <v>418</v>
      </c>
      <c r="E388" s="268">
        <v>4</v>
      </c>
      <c r="F388" s="275"/>
      <c r="G388" s="276">
        <f>ROUND(E388*F388,2)</f>
        <v>0</v>
      </c>
      <c r="H388" s="277"/>
      <c r="I388" s="300" t="s">
        <v>164</v>
      </c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 t="s">
        <v>165</v>
      </c>
      <c r="AF388" s="32">
        <v>1</v>
      </c>
      <c r="AG388" s="32"/>
      <c r="AH388" s="32"/>
      <c r="AI388" s="32"/>
      <c r="AJ388" s="32"/>
      <c r="AK388" s="32"/>
      <c r="AL388" s="32"/>
      <c r="AM388" s="32">
        <v>21</v>
      </c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</row>
    <row r="389" spans="1:60" outlineLevel="1" x14ac:dyDescent="0.2">
      <c r="A389" s="298"/>
      <c r="B389" s="261"/>
      <c r="C389" s="287" t="s">
        <v>419</v>
      </c>
      <c r="D389" s="264"/>
      <c r="E389" s="269"/>
      <c r="F389" s="278"/>
      <c r="G389" s="279"/>
      <c r="H389" s="277"/>
      <c r="I389" s="300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F389" s="32"/>
      <c r="AG389" s="32"/>
      <c r="AH389" s="32"/>
      <c r="AI389" s="32"/>
      <c r="AJ389" s="32"/>
      <c r="AK389" s="32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251" t="str">
        <f>C389</f>
        <v>včetně zednické výpomoci.</v>
      </c>
      <c r="BB389" s="32"/>
      <c r="BC389" s="32"/>
      <c r="BD389" s="32"/>
      <c r="BE389" s="32"/>
      <c r="BF389" s="32"/>
      <c r="BG389" s="32"/>
      <c r="BH389" s="32"/>
    </row>
    <row r="390" spans="1:60" outlineLevel="1" x14ac:dyDescent="0.2">
      <c r="A390" s="298"/>
      <c r="B390" s="261"/>
      <c r="C390" s="288"/>
      <c r="D390" s="265"/>
      <c r="E390" s="270"/>
      <c r="F390" s="280"/>
      <c r="G390" s="281"/>
      <c r="H390" s="277"/>
      <c r="I390" s="300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F390" s="32"/>
      <c r="AG390" s="32"/>
      <c r="AH390" s="32"/>
      <c r="AI390" s="32"/>
      <c r="AJ390" s="32"/>
      <c r="AK390" s="32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</row>
    <row r="391" spans="1:60" outlineLevel="1" x14ac:dyDescent="0.2">
      <c r="A391" s="297">
        <v>53</v>
      </c>
      <c r="B391" s="260" t="s">
        <v>422</v>
      </c>
      <c r="C391" s="286" t="s">
        <v>423</v>
      </c>
      <c r="D391" s="263" t="s">
        <v>424</v>
      </c>
      <c r="E391" s="268">
        <v>46.56</v>
      </c>
      <c r="F391" s="275"/>
      <c r="G391" s="276">
        <f>ROUND(E391*F391,2)</f>
        <v>0</v>
      </c>
      <c r="H391" s="277"/>
      <c r="I391" s="300" t="s">
        <v>164</v>
      </c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 t="s">
        <v>165</v>
      </c>
      <c r="AF391" s="32">
        <v>1</v>
      </c>
      <c r="AG391" s="32"/>
      <c r="AH391" s="32"/>
      <c r="AI391" s="32"/>
      <c r="AJ391" s="32"/>
      <c r="AK391" s="32"/>
      <c r="AL391" s="32"/>
      <c r="AM391" s="32">
        <v>21</v>
      </c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</row>
    <row r="392" spans="1:60" outlineLevel="1" x14ac:dyDescent="0.2">
      <c r="A392" s="298"/>
      <c r="B392" s="261"/>
      <c r="C392" s="287" t="s">
        <v>419</v>
      </c>
      <c r="D392" s="264"/>
      <c r="E392" s="269"/>
      <c r="F392" s="278"/>
      <c r="G392" s="279"/>
      <c r="H392" s="277"/>
      <c r="I392" s="300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F392" s="32"/>
      <c r="AG392" s="32"/>
      <c r="AH392" s="32"/>
      <c r="AI392" s="32"/>
      <c r="AJ392" s="32"/>
      <c r="AK392" s="32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251" t="str">
        <f>C392</f>
        <v>včetně zednické výpomoci.</v>
      </c>
      <c r="BB392" s="32"/>
      <c r="BC392" s="32"/>
      <c r="BD392" s="32"/>
      <c r="BE392" s="32"/>
      <c r="BF392" s="32"/>
      <c r="BG392" s="32"/>
      <c r="BH392" s="32"/>
    </row>
    <row r="393" spans="1:60" outlineLevel="1" x14ac:dyDescent="0.2">
      <c r="A393" s="298"/>
      <c r="B393" s="261"/>
      <c r="C393" s="289" t="s">
        <v>425</v>
      </c>
      <c r="D393" s="266"/>
      <c r="E393" s="271">
        <v>46.56</v>
      </c>
      <c r="F393" s="276"/>
      <c r="G393" s="276"/>
      <c r="H393" s="277"/>
      <c r="I393" s="300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F393" s="32"/>
      <c r="AG393" s="32"/>
      <c r="AH393" s="32"/>
      <c r="AI393" s="32"/>
      <c r="AJ393" s="32"/>
      <c r="AK393" s="32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</row>
    <row r="394" spans="1:60" outlineLevel="1" x14ac:dyDescent="0.2">
      <c r="A394" s="298"/>
      <c r="B394" s="261"/>
      <c r="C394" s="288"/>
      <c r="D394" s="265"/>
      <c r="E394" s="270"/>
      <c r="F394" s="280"/>
      <c r="G394" s="281"/>
      <c r="H394" s="277"/>
      <c r="I394" s="300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F394" s="32"/>
      <c r="AG394" s="32"/>
      <c r="AH394" s="32"/>
      <c r="AI394" s="32"/>
      <c r="AJ394" s="32"/>
      <c r="AK394" s="32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</row>
    <row r="395" spans="1:60" outlineLevel="1" x14ac:dyDescent="0.2">
      <c r="A395" s="297">
        <v>54</v>
      </c>
      <c r="B395" s="260" t="s">
        <v>426</v>
      </c>
      <c r="C395" s="286" t="s">
        <v>427</v>
      </c>
      <c r="D395" s="263" t="s">
        <v>424</v>
      </c>
      <c r="E395" s="268">
        <v>46.56</v>
      </c>
      <c r="F395" s="275"/>
      <c r="G395" s="276">
        <f>ROUND(E395*F395,2)</f>
        <v>0</v>
      </c>
      <c r="H395" s="277"/>
      <c r="I395" s="300" t="s">
        <v>164</v>
      </c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 t="s">
        <v>165</v>
      </c>
      <c r="AF395" s="32">
        <v>1</v>
      </c>
      <c r="AG395" s="32"/>
      <c r="AH395" s="32"/>
      <c r="AI395" s="32"/>
      <c r="AJ395" s="32"/>
      <c r="AK395" s="32"/>
      <c r="AL395" s="32"/>
      <c r="AM395" s="32">
        <v>21</v>
      </c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</row>
    <row r="396" spans="1:60" outlineLevel="1" x14ac:dyDescent="0.2">
      <c r="A396" s="298"/>
      <c r="B396" s="261"/>
      <c r="C396" s="287" t="s">
        <v>419</v>
      </c>
      <c r="D396" s="264"/>
      <c r="E396" s="269"/>
      <c r="F396" s="278"/>
      <c r="G396" s="279"/>
      <c r="H396" s="277"/>
      <c r="I396" s="300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F396" s="32"/>
      <c r="AG396" s="32"/>
      <c r="AH396" s="32"/>
      <c r="AI396" s="32"/>
      <c r="AJ396" s="32"/>
      <c r="AK396" s="32"/>
      <c r="AL396" s="32"/>
      <c r="AM396" s="32"/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251" t="str">
        <f>C396</f>
        <v>včetně zednické výpomoci.</v>
      </c>
      <c r="BB396" s="32"/>
      <c r="BC396" s="32"/>
      <c r="BD396" s="32"/>
      <c r="BE396" s="32"/>
      <c r="BF396" s="32"/>
      <c r="BG396" s="32"/>
      <c r="BH396" s="32"/>
    </row>
    <row r="397" spans="1:60" outlineLevel="1" x14ac:dyDescent="0.2">
      <c r="A397" s="298"/>
      <c r="B397" s="261"/>
      <c r="C397" s="289" t="s">
        <v>425</v>
      </c>
      <c r="D397" s="266"/>
      <c r="E397" s="271">
        <v>46.56</v>
      </c>
      <c r="F397" s="276"/>
      <c r="G397" s="276"/>
      <c r="H397" s="277"/>
      <c r="I397" s="300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F397" s="32"/>
      <c r="AG397" s="32"/>
      <c r="AH397" s="32"/>
      <c r="AI397" s="32"/>
      <c r="AJ397" s="32"/>
      <c r="AK397" s="32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</row>
    <row r="398" spans="1:60" outlineLevel="1" x14ac:dyDescent="0.2">
      <c r="A398" s="298"/>
      <c r="B398" s="261"/>
      <c r="C398" s="288"/>
      <c r="D398" s="265"/>
      <c r="E398" s="270"/>
      <c r="F398" s="280"/>
      <c r="G398" s="281"/>
      <c r="H398" s="277"/>
      <c r="I398" s="300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F398" s="32"/>
      <c r="AG398" s="32"/>
      <c r="AH398" s="32"/>
      <c r="AI398" s="32"/>
      <c r="AJ398" s="32"/>
      <c r="AK398" s="32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</row>
    <row r="399" spans="1:60" outlineLevel="1" x14ac:dyDescent="0.2">
      <c r="A399" s="297">
        <v>55</v>
      </c>
      <c r="B399" s="260" t="s">
        <v>428</v>
      </c>
      <c r="C399" s="286" t="s">
        <v>429</v>
      </c>
      <c r="D399" s="263" t="s">
        <v>424</v>
      </c>
      <c r="E399" s="268">
        <v>20.8</v>
      </c>
      <c r="F399" s="275"/>
      <c r="G399" s="276">
        <f>ROUND(E399*F399,2)</f>
        <v>0</v>
      </c>
      <c r="H399" s="277"/>
      <c r="I399" s="300" t="s">
        <v>164</v>
      </c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 t="s">
        <v>165</v>
      </c>
      <c r="AF399" s="32">
        <v>1</v>
      </c>
      <c r="AG399" s="32"/>
      <c r="AH399" s="32"/>
      <c r="AI399" s="32"/>
      <c r="AJ399" s="32"/>
      <c r="AK399" s="32"/>
      <c r="AL399" s="32"/>
      <c r="AM399" s="32">
        <v>21</v>
      </c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</row>
    <row r="400" spans="1:60" outlineLevel="1" x14ac:dyDescent="0.2">
      <c r="A400" s="298"/>
      <c r="B400" s="261"/>
      <c r="C400" s="287" t="s">
        <v>419</v>
      </c>
      <c r="D400" s="264"/>
      <c r="E400" s="269"/>
      <c r="F400" s="278"/>
      <c r="G400" s="279"/>
      <c r="H400" s="277"/>
      <c r="I400" s="300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F400" s="32"/>
      <c r="AG400" s="32"/>
      <c r="AH400" s="32"/>
      <c r="AI400" s="32"/>
      <c r="AJ400" s="32"/>
      <c r="AK400" s="32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251" t="str">
        <f>C400</f>
        <v>včetně zednické výpomoci.</v>
      </c>
      <c r="BB400" s="32"/>
      <c r="BC400" s="32"/>
      <c r="BD400" s="32"/>
      <c r="BE400" s="32"/>
      <c r="BF400" s="32"/>
      <c r="BG400" s="32"/>
      <c r="BH400" s="32"/>
    </row>
    <row r="401" spans="1:60" outlineLevel="1" x14ac:dyDescent="0.2">
      <c r="A401" s="298"/>
      <c r="B401" s="261"/>
      <c r="C401" s="289" t="s">
        <v>430</v>
      </c>
      <c r="D401" s="266"/>
      <c r="E401" s="271">
        <v>20.8</v>
      </c>
      <c r="F401" s="276"/>
      <c r="G401" s="276"/>
      <c r="H401" s="277"/>
      <c r="I401" s="300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F401" s="32"/>
      <c r="AG401" s="32"/>
      <c r="AH401" s="32"/>
      <c r="AI401" s="32"/>
      <c r="AJ401" s="32"/>
      <c r="AK401" s="32"/>
      <c r="AL401" s="32"/>
      <c r="AM401" s="32"/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  <c r="BA401" s="32"/>
      <c r="BB401" s="32"/>
      <c r="BC401" s="32"/>
      <c r="BD401" s="32"/>
      <c r="BE401" s="32"/>
      <c r="BF401" s="32"/>
      <c r="BG401" s="32"/>
      <c r="BH401" s="32"/>
    </row>
    <row r="402" spans="1:60" outlineLevel="1" x14ac:dyDescent="0.2">
      <c r="A402" s="298"/>
      <c r="B402" s="261"/>
      <c r="C402" s="288"/>
      <c r="D402" s="265"/>
      <c r="E402" s="270"/>
      <c r="F402" s="280"/>
      <c r="G402" s="281"/>
      <c r="H402" s="277"/>
      <c r="I402" s="300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F402" s="32"/>
      <c r="AG402" s="32"/>
      <c r="AH402" s="32"/>
      <c r="AI402" s="32"/>
      <c r="AJ402" s="32"/>
      <c r="AK402" s="32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</row>
    <row r="403" spans="1:60" outlineLevel="1" x14ac:dyDescent="0.2">
      <c r="A403" s="297">
        <v>56</v>
      </c>
      <c r="B403" s="260" t="s">
        <v>431</v>
      </c>
      <c r="C403" s="286" t="s">
        <v>432</v>
      </c>
      <c r="D403" s="263" t="s">
        <v>424</v>
      </c>
      <c r="E403" s="268">
        <v>3.4</v>
      </c>
      <c r="F403" s="275"/>
      <c r="G403" s="276">
        <f>ROUND(E403*F403,2)</f>
        <v>0</v>
      </c>
      <c r="H403" s="277"/>
      <c r="I403" s="300" t="s">
        <v>164</v>
      </c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 t="s">
        <v>165</v>
      </c>
      <c r="AF403" s="32">
        <v>1</v>
      </c>
      <c r="AG403" s="32"/>
      <c r="AH403" s="32"/>
      <c r="AI403" s="32"/>
      <c r="AJ403" s="32"/>
      <c r="AK403" s="32"/>
      <c r="AL403" s="32"/>
      <c r="AM403" s="32">
        <v>21</v>
      </c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  <c r="BA403" s="32"/>
      <c r="BB403" s="32"/>
      <c r="BC403" s="32"/>
      <c r="BD403" s="32"/>
      <c r="BE403" s="32"/>
      <c r="BF403" s="32"/>
      <c r="BG403" s="32"/>
      <c r="BH403" s="32"/>
    </row>
    <row r="404" spans="1:60" outlineLevel="1" x14ac:dyDescent="0.2">
      <c r="A404" s="298"/>
      <c r="B404" s="261"/>
      <c r="C404" s="287" t="s">
        <v>419</v>
      </c>
      <c r="D404" s="264"/>
      <c r="E404" s="269"/>
      <c r="F404" s="278"/>
      <c r="G404" s="279"/>
      <c r="H404" s="277"/>
      <c r="I404" s="300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F404" s="32"/>
      <c r="AG404" s="32"/>
      <c r="AH404" s="32"/>
      <c r="AI404" s="32"/>
      <c r="AJ404" s="32"/>
      <c r="AK404" s="32"/>
      <c r="AL404" s="32"/>
      <c r="AM404" s="32"/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  <c r="BA404" s="251" t="str">
        <f>C404</f>
        <v>včetně zednické výpomoci.</v>
      </c>
      <c r="BB404" s="32"/>
      <c r="BC404" s="32"/>
      <c r="BD404" s="32"/>
      <c r="BE404" s="32"/>
      <c r="BF404" s="32"/>
      <c r="BG404" s="32"/>
      <c r="BH404" s="32"/>
    </row>
    <row r="405" spans="1:60" outlineLevel="1" x14ac:dyDescent="0.2">
      <c r="A405" s="298"/>
      <c r="B405" s="261"/>
      <c r="C405" s="289" t="s">
        <v>433</v>
      </c>
      <c r="D405" s="266"/>
      <c r="E405" s="271">
        <v>3.4</v>
      </c>
      <c r="F405" s="276"/>
      <c r="G405" s="276"/>
      <c r="H405" s="277"/>
      <c r="I405" s="300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F405" s="32"/>
      <c r="AG405" s="32"/>
      <c r="AH405" s="32"/>
      <c r="AI405" s="32"/>
      <c r="AJ405" s="32"/>
      <c r="AK405" s="32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  <c r="BA405" s="32"/>
      <c r="BB405" s="32"/>
      <c r="BC405" s="32"/>
      <c r="BD405" s="32"/>
      <c r="BE405" s="32"/>
      <c r="BF405" s="32"/>
      <c r="BG405" s="32"/>
      <c r="BH405" s="32"/>
    </row>
    <row r="406" spans="1:60" outlineLevel="1" x14ac:dyDescent="0.2">
      <c r="A406" s="298"/>
      <c r="B406" s="261"/>
      <c r="C406" s="288"/>
      <c r="D406" s="265"/>
      <c r="E406" s="270"/>
      <c r="F406" s="280"/>
      <c r="G406" s="281"/>
      <c r="H406" s="277"/>
      <c r="I406" s="300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F406" s="32"/>
      <c r="AG406" s="32"/>
      <c r="AH406" s="32"/>
      <c r="AI406" s="32"/>
      <c r="AJ406" s="32"/>
      <c r="AK406" s="32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</row>
    <row r="407" spans="1:60" outlineLevel="1" x14ac:dyDescent="0.2">
      <c r="A407" s="297">
        <v>57</v>
      </c>
      <c r="B407" s="260" t="s">
        <v>434</v>
      </c>
      <c r="C407" s="286" t="s">
        <v>435</v>
      </c>
      <c r="D407" s="263" t="s">
        <v>424</v>
      </c>
      <c r="E407" s="268">
        <v>3.6</v>
      </c>
      <c r="F407" s="275"/>
      <c r="G407" s="276">
        <f>ROUND(E407*F407,2)</f>
        <v>0</v>
      </c>
      <c r="H407" s="277"/>
      <c r="I407" s="300" t="s">
        <v>164</v>
      </c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 t="s">
        <v>165</v>
      </c>
      <c r="AF407" s="32">
        <v>1</v>
      </c>
      <c r="AG407" s="32"/>
      <c r="AH407" s="32"/>
      <c r="AI407" s="32"/>
      <c r="AJ407" s="32"/>
      <c r="AK407" s="32"/>
      <c r="AL407" s="32"/>
      <c r="AM407" s="32">
        <v>21</v>
      </c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  <c r="BA407" s="32"/>
      <c r="BB407" s="32"/>
      <c r="BC407" s="32"/>
      <c r="BD407" s="32"/>
      <c r="BE407" s="32"/>
      <c r="BF407" s="32"/>
      <c r="BG407" s="32"/>
      <c r="BH407" s="32"/>
    </row>
    <row r="408" spans="1:60" outlineLevel="1" x14ac:dyDescent="0.2">
      <c r="A408" s="298"/>
      <c r="B408" s="261"/>
      <c r="C408" s="287" t="s">
        <v>419</v>
      </c>
      <c r="D408" s="264"/>
      <c r="E408" s="269"/>
      <c r="F408" s="278"/>
      <c r="G408" s="279"/>
      <c r="H408" s="277"/>
      <c r="I408" s="300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F408" s="32"/>
      <c r="AG408" s="32"/>
      <c r="AH408" s="32"/>
      <c r="AI408" s="32"/>
      <c r="AJ408" s="32"/>
      <c r="AK408" s="32"/>
      <c r="AL408" s="32"/>
      <c r="AM408" s="32"/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  <c r="BA408" s="251" t="str">
        <f>C408</f>
        <v>včetně zednické výpomoci.</v>
      </c>
      <c r="BB408" s="32"/>
      <c r="BC408" s="32"/>
      <c r="BD408" s="32"/>
      <c r="BE408" s="32"/>
      <c r="BF408" s="32"/>
      <c r="BG408" s="32"/>
      <c r="BH408" s="32"/>
    </row>
    <row r="409" spans="1:60" outlineLevel="1" x14ac:dyDescent="0.2">
      <c r="A409" s="298"/>
      <c r="B409" s="261"/>
      <c r="C409" s="289" t="s">
        <v>436</v>
      </c>
      <c r="D409" s="266"/>
      <c r="E409" s="271">
        <v>3.6</v>
      </c>
      <c r="F409" s="276"/>
      <c r="G409" s="276"/>
      <c r="H409" s="277"/>
      <c r="I409" s="300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F409" s="32"/>
      <c r="AG409" s="32"/>
      <c r="AH409" s="32"/>
      <c r="AI409" s="32"/>
      <c r="AJ409" s="32"/>
      <c r="AK409" s="32"/>
      <c r="AL409" s="32"/>
      <c r="AM409" s="32"/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  <c r="BA409" s="32"/>
      <c r="BB409" s="32"/>
      <c r="BC409" s="32"/>
      <c r="BD409" s="32"/>
      <c r="BE409" s="32"/>
      <c r="BF409" s="32"/>
      <c r="BG409" s="32"/>
      <c r="BH409" s="32"/>
    </row>
    <row r="410" spans="1:60" outlineLevel="1" x14ac:dyDescent="0.2">
      <c r="A410" s="298"/>
      <c r="B410" s="261"/>
      <c r="C410" s="288"/>
      <c r="D410" s="265"/>
      <c r="E410" s="270"/>
      <c r="F410" s="280"/>
      <c r="G410" s="281"/>
      <c r="H410" s="277"/>
      <c r="I410" s="300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F410" s="32"/>
      <c r="AG410" s="32"/>
      <c r="AH410" s="32"/>
      <c r="AI410" s="32"/>
      <c r="AJ410" s="32"/>
      <c r="AK410" s="32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  <c r="BA410" s="32"/>
      <c r="BB410" s="32"/>
      <c r="BC410" s="32"/>
      <c r="BD410" s="32"/>
      <c r="BE410" s="32"/>
      <c r="BF410" s="32"/>
      <c r="BG410" s="32"/>
      <c r="BH410" s="32"/>
    </row>
    <row r="411" spans="1:60" outlineLevel="1" x14ac:dyDescent="0.2">
      <c r="A411" s="297">
        <v>58</v>
      </c>
      <c r="B411" s="260" t="s">
        <v>437</v>
      </c>
      <c r="C411" s="286" t="s">
        <v>438</v>
      </c>
      <c r="D411" s="263" t="s">
        <v>424</v>
      </c>
      <c r="E411" s="268">
        <v>27.2</v>
      </c>
      <c r="F411" s="275"/>
      <c r="G411" s="276">
        <f>ROUND(E411*F411,2)</f>
        <v>0</v>
      </c>
      <c r="H411" s="277"/>
      <c r="I411" s="300" t="s">
        <v>164</v>
      </c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 t="s">
        <v>165</v>
      </c>
      <c r="AF411" s="32">
        <v>1</v>
      </c>
      <c r="AG411" s="32"/>
      <c r="AH411" s="32"/>
      <c r="AI411" s="32"/>
      <c r="AJ411" s="32"/>
      <c r="AK411" s="32"/>
      <c r="AL411" s="32"/>
      <c r="AM411" s="32">
        <v>21</v>
      </c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</row>
    <row r="412" spans="1:60" outlineLevel="1" x14ac:dyDescent="0.2">
      <c r="A412" s="298"/>
      <c r="B412" s="261"/>
      <c r="C412" s="287" t="s">
        <v>419</v>
      </c>
      <c r="D412" s="264"/>
      <c r="E412" s="269"/>
      <c r="F412" s="278"/>
      <c r="G412" s="279"/>
      <c r="H412" s="277"/>
      <c r="I412" s="300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F412" s="32"/>
      <c r="AG412" s="32"/>
      <c r="AH412" s="32"/>
      <c r="AI412" s="32"/>
      <c r="AJ412" s="32"/>
      <c r="AK412" s="32"/>
      <c r="AL412" s="32"/>
      <c r="AM412" s="32"/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  <c r="BA412" s="251" t="str">
        <f>C412</f>
        <v>včetně zednické výpomoci.</v>
      </c>
      <c r="BB412" s="32"/>
      <c r="BC412" s="32"/>
      <c r="BD412" s="32"/>
      <c r="BE412" s="32"/>
      <c r="BF412" s="32"/>
      <c r="BG412" s="32"/>
      <c r="BH412" s="32"/>
    </row>
    <row r="413" spans="1:60" outlineLevel="1" x14ac:dyDescent="0.2">
      <c r="A413" s="298"/>
      <c r="B413" s="261"/>
      <c r="C413" s="289" t="s">
        <v>439</v>
      </c>
      <c r="D413" s="266"/>
      <c r="E413" s="271">
        <v>27.2</v>
      </c>
      <c r="F413" s="276"/>
      <c r="G413" s="276"/>
      <c r="H413" s="277"/>
      <c r="I413" s="300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F413" s="32"/>
      <c r="AG413" s="32"/>
      <c r="AH413" s="32"/>
      <c r="AI413" s="32"/>
      <c r="AJ413" s="32"/>
      <c r="AK413" s="32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  <c r="BA413" s="32"/>
      <c r="BB413" s="32"/>
      <c r="BC413" s="32"/>
      <c r="BD413" s="32"/>
      <c r="BE413" s="32"/>
      <c r="BF413" s="32"/>
      <c r="BG413" s="32"/>
      <c r="BH413" s="32"/>
    </row>
    <row r="414" spans="1:60" outlineLevel="1" x14ac:dyDescent="0.2">
      <c r="A414" s="298"/>
      <c r="B414" s="261"/>
      <c r="C414" s="288"/>
      <c r="D414" s="265"/>
      <c r="E414" s="270"/>
      <c r="F414" s="280"/>
      <c r="G414" s="281"/>
      <c r="H414" s="277"/>
      <c r="I414" s="300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F414" s="32"/>
      <c r="AG414" s="32"/>
      <c r="AH414" s="32"/>
      <c r="AI414" s="32"/>
      <c r="AJ414" s="32"/>
      <c r="AK414" s="32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  <c r="BA414" s="32"/>
      <c r="BB414" s="32"/>
      <c r="BC414" s="32"/>
      <c r="BD414" s="32"/>
      <c r="BE414" s="32"/>
      <c r="BF414" s="32"/>
      <c r="BG414" s="32"/>
      <c r="BH414" s="32"/>
    </row>
    <row r="415" spans="1:60" outlineLevel="1" x14ac:dyDescent="0.2">
      <c r="A415" s="298"/>
      <c r="B415" s="325" t="s">
        <v>440</v>
      </c>
      <c r="C415" s="333"/>
      <c r="D415" s="334"/>
      <c r="E415" s="335"/>
      <c r="F415" s="336"/>
      <c r="G415" s="331"/>
      <c r="H415" s="277"/>
      <c r="I415" s="300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>
        <v>0</v>
      </c>
      <c r="AD415" s="32"/>
      <c r="AE415" s="32"/>
      <c r="AF415" s="32"/>
      <c r="AG415" s="32"/>
      <c r="AH415" s="32"/>
      <c r="AI415" s="32"/>
      <c r="AJ415" s="32"/>
      <c r="AK415" s="32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  <c r="BA415" s="32"/>
      <c r="BB415" s="32"/>
      <c r="BC415" s="32"/>
      <c r="BD415" s="32"/>
      <c r="BE415" s="32"/>
      <c r="BF415" s="32"/>
      <c r="BG415" s="32"/>
      <c r="BH415" s="32"/>
    </row>
    <row r="416" spans="1:60" outlineLevel="1" x14ac:dyDescent="0.2">
      <c r="A416" s="298"/>
      <c r="B416" s="325" t="s">
        <v>410</v>
      </c>
      <c r="C416" s="333"/>
      <c r="D416" s="334"/>
      <c r="E416" s="335"/>
      <c r="F416" s="336"/>
      <c r="G416" s="331"/>
      <c r="H416" s="277"/>
      <c r="I416" s="300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 t="s">
        <v>184</v>
      </c>
      <c r="AF416" s="32"/>
      <c r="AG416" s="32"/>
      <c r="AH416" s="32"/>
      <c r="AI416" s="32"/>
      <c r="AJ416" s="32"/>
      <c r="AK416" s="32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  <c r="BA416" s="32"/>
      <c r="BB416" s="32"/>
      <c r="BC416" s="32"/>
      <c r="BD416" s="32"/>
      <c r="BE416" s="32"/>
      <c r="BF416" s="32"/>
      <c r="BG416" s="32"/>
      <c r="BH416" s="32"/>
    </row>
    <row r="417" spans="1:60" outlineLevel="1" x14ac:dyDescent="0.2">
      <c r="A417" s="298">
        <v>59</v>
      </c>
      <c r="B417" s="261" t="s">
        <v>441</v>
      </c>
      <c r="C417" s="286" t="s">
        <v>442</v>
      </c>
      <c r="D417" s="263" t="s">
        <v>63</v>
      </c>
      <c r="E417" s="328"/>
      <c r="F417" s="275"/>
      <c r="G417" s="276">
        <f>ROUND(E417*F417,2)</f>
        <v>0</v>
      </c>
      <c r="H417" s="277" t="s">
        <v>443</v>
      </c>
      <c r="I417" s="300" t="s">
        <v>122</v>
      </c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 t="s">
        <v>123</v>
      </c>
      <c r="AF417" s="32"/>
      <c r="AG417" s="32"/>
      <c r="AH417" s="32"/>
      <c r="AI417" s="32"/>
      <c r="AJ417" s="32"/>
      <c r="AK417" s="32"/>
      <c r="AL417" s="32"/>
      <c r="AM417" s="32">
        <v>21</v>
      </c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</row>
    <row r="418" spans="1:60" outlineLevel="1" x14ac:dyDescent="0.2">
      <c r="A418" s="298"/>
      <c r="B418" s="261"/>
      <c r="C418" s="289" t="s">
        <v>413</v>
      </c>
      <c r="D418" s="266"/>
      <c r="E418" s="271"/>
      <c r="F418" s="276"/>
      <c r="G418" s="276"/>
      <c r="H418" s="277"/>
      <c r="I418" s="300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F418" s="32"/>
      <c r="AG418" s="32"/>
      <c r="AH418" s="32"/>
      <c r="AI418" s="32"/>
      <c r="AJ418" s="32"/>
      <c r="AK418" s="32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  <c r="BA418" s="32"/>
      <c r="BB418" s="32"/>
      <c r="BC418" s="32"/>
      <c r="BD418" s="32"/>
      <c r="BE418" s="32"/>
      <c r="BF418" s="32"/>
      <c r="BG418" s="32"/>
      <c r="BH418" s="32"/>
    </row>
    <row r="419" spans="1:60" outlineLevel="1" x14ac:dyDescent="0.2">
      <c r="A419" s="298"/>
      <c r="B419" s="261"/>
      <c r="C419" s="289" t="s">
        <v>444</v>
      </c>
      <c r="D419" s="266"/>
      <c r="E419" s="271"/>
      <c r="F419" s="276"/>
      <c r="G419" s="276"/>
      <c r="H419" s="277"/>
      <c r="I419" s="300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F419" s="32"/>
      <c r="AG419" s="32"/>
      <c r="AH419" s="32"/>
      <c r="AI419" s="32"/>
      <c r="AJ419" s="32"/>
      <c r="AK419" s="32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</row>
    <row r="420" spans="1:60" outlineLevel="1" x14ac:dyDescent="0.2">
      <c r="A420" s="298"/>
      <c r="B420" s="261"/>
      <c r="C420" s="289" t="s">
        <v>445</v>
      </c>
      <c r="D420" s="266"/>
      <c r="E420" s="271">
        <v>1027.2955999999999</v>
      </c>
      <c r="F420" s="276"/>
      <c r="G420" s="276"/>
      <c r="H420" s="277"/>
      <c r="I420" s="300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F420" s="32"/>
      <c r="AG420" s="32"/>
      <c r="AH420" s="32"/>
      <c r="AI420" s="32"/>
      <c r="AJ420" s="32"/>
      <c r="AK420" s="32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  <c r="BA420" s="32"/>
      <c r="BB420" s="32"/>
      <c r="BC420" s="32"/>
      <c r="BD420" s="32"/>
      <c r="BE420" s="32"/>
      <c r="BF420" s="32"/>
      <c r="BG420" s="32"/>
      <c r="BH420" s="32"/>
    </row>
    <row r="421" spans="1:60" outlineLevel="1" x14ac:dyDescent="0.2">
      <c r="A421" s="298"/>
      <c r="B421" s="261"/>
      <c r="C421" s="288"/>
      <c r="D421" s="265"/>
      <c r="E421" s="270"/>
      <c r="F421" s="280"/>
      <c r="G421" s="281"/>
      <c r="H421" s="277"/>
      <c r="I421" s="300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F421" s="32"/>
      <c r="AG421" s="32"/>
      <c r="AH421" s="32"/>
      <c r="AI421" s="32"/>
      <c r="AJ421" s="32"/>
      <c r="AK421" s="32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</row>
    <row r="422" spans="1:60" x14ac:dyDescent="0.2">
      <c r="A422" s="296" t="s">
        <v>117</v>
      </c>
      <c r="B422" s="259" t="s">
        <v>91</v>
      </c>
      <c r="C422" s="285" t="s">
        <v>92</v>
      </c>
      <c r="D422" s="262"/>
      <c r="E422" s="267"/>
      <c r="F422" s="282">
        <f>SUM(G423:G434)</f>
        <v>0</v>
      </c>
      <c r="G422" s="283"/>
      <c r="H422" s="274"/>
      <c r="I422" s="299"/>
      <c r="AE422" t="s">
        <v>118</v>
      </c>
    </row>
    <row r="423" spans="1:60" outlineLevel="1" x14ac:dyDescent="0.2">
      <c r="A423" s="297">
        <v>60</v>
      </c>
      <c r="B423" s="260" t="s">
        <v>446</v>
      </c>
      <c r="C423" s="286" t="s">
        <v>447</v>
      </c>
      <c r="D423" s="263" t="s">
        <v>213</v>
      </c>
      <c r="E423" s="268">
        <v>255</v>
      </c>
      <c r="F423" s="275"/>
      <c r="G423" s="276">
        <f>ROUND(E423*F423,2)</f>
        <v>0</v>
      </c>
      <c r="H423" s="277"/>
      <c r="I423" s="300" t="s">
        <v>164</v>
      </c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 t="s">
        <v>165</v>
      </c>
      <c r="AF423" s="32">
        <v>1</v>
      </c>
      <c r="AG423" s="32"/>
      <c r="AH423" s="32"/>
      <c r="AI423" s="32"/>
      <c r="AJ423" s="32"/>
      <c r="AK423" s="32"/>
      <c r="AL423" s="32"/>
      <c r="AM423" s="32">
        <v>21</v>
      </c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</row>
    <row r="424" spans="1:60" ht="22.5" outlineLevel="1" x14ac:dyDescent="0.2">
      <c r="A424" s="298"/>
      <c r="B424" s="261"/>
      <c r="C424" s="287" t="s">
        <v>448</v>
      </c>
      <c r="D424" s="264"/>
      <c r="E424" s="269"/>
      <c r="F424" s="278"/>
      <c r="G424" s="279"/>
      <c r="H424" s="277"/>
      <c r="I424" s="300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F424" s="32"/>
      <c r="AG424" s="32"/>
      <c r="AH424" s="32"/>
      <c r="AI424" s="32"/>
      <c r="AJ424" s="32"/>
      <c r="AK424" s="32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  <c r="BA424" s="251" t="str">
        <f>C424</f>
        <v>Podkladový rošt, obklad palubkami z měkkého dřeva šířky do 8 cm na pero a drážku, dodávka materiálu, nátěr dvojnásobný syntetickým lakem.</v>
      </c>
      <c r="BB424" s="32"/>
      <c r="BC424" s="32"/>
      <c r="BD424" s="32"/>
      <c r="BE424" s="32"/>
      <c r="BF424" s="32"/>
      <c r="BG424" s="32"/>
      <c r="BH424" s="32"/>
    </row>
    <row r="425" spans="1:60" outlineLevel="1" x14ac:dyDescent="0.2">
      <c r="A425" s="298"/>
      <c r="B425" s="261"/>
      <c r="C425" s="289" t="s">
        <v>389</v>
      </c>
      <c r="D425" s="266"/>
      <c r="E425" s="271"/>
      <c r="F425" s="276"/>
      <c r="G425" s="276"/>
      <c r="H425" s="277"/>
      <c r="I425" s="300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F425" s="32"/>
      <c r="AG425" s="32"/>
      <c r="AH425" s="32"/>
      <c r="AI425" s="32"/>
      <c r="AJ425" s="32"/>
      <c r="AK425" s="32"/>
      <c r="AL425" s="32"/>
      <c r="AM425" s="32"/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  <c r="BA425" s="32"/>
      <c r="BB425" s="32"/>
      <c r="BC425" s="32"/>
      <c r="BD425" s="32"/>
      <c r="BE425" s="32"/>
      <c r="BF425" s="32"/>
      <c r="BG425" s="32"/>
      <c r="BH425" s="32"/>
    </row>
    <row r="426" spans="1:60" outlineLevel="1" x14ac:dyDescent="0.2">
      <c r="A426" s="298"/>
      <c r="B426" s="261"/>
      <c r="C426" s="289" t="s">
        <v>449</v>
      </c>
      <c r="D426" s="266"/>
      <c r="E426" s="271">
        <v>255</v>
      </c>
      <c r="F426" s="276"/>
      <c r="G426" s="276"/>
      <c r="H426" s="277"/>
      <c r="I426" s="300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F426" s="32"/>
      <c r="AG426" s="32"/>
      <c r="AH426" s="32"/>
      <c r="AI426" s="32"/>
      <c r="AJ426" s="32"/>
      <c r="AK426" s="32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  <c r="BA426" s="32"/>
      <c r="BB426" s="32"/>
      <c r="BC426" s="32"/>
      <c r="BD426" s="32"/>
      <c r="BE426" s="32"/>
      <c r="BF426" s="32"/>
      <c r="BG426" s="32"/>
      <c r="BH426" s="32"/>
    </row>
    <row r="427" spans="1:60" outlineLevel="1" x14ac:dyDescent="0.2">
      <c r="A427" s="298"/>
      <c r="B427" s="261"/>
      <c r="C427" s="288"/>
      <c r="D427" s="265"/>
      <c r="E427" s="270"/>
      <c r="F427" s="280"/>
      <c r="G427" s="281"/>
      <c r="H427" s="277"/>
      <c r="I427" s="300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F427" s="32"/>
      <c r="AG427" s="32"/>
      <c r="AH427" s="32"/>
      <c r="AI427" s="32"/>
      <c r="AJ427" s="32"/>
      <c r="AK427" s="32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</row>
    <row r="428" spans="1:60" outlineLevel="1" x14ac:dyDescent="0.2">
      <c r="A428" s="298"/>
      <c r="B428" s="325" t="s">
        <v>450</v>
      </c>
      <c r="C428" s="333"/>
      <c r="D428" s="334"/>
      <c r="E428" s="335"/>
      <c r="F428" s="336"/>
      <c r="G428" s="331"/>
      <c r="H428" s="277"/>
      <c r="I428" s="300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>
        <v>0</v>
      </c>
      <c r="AD428" s="32"/>
      <c r="AE428" s="32"/>
      <c r="AF428" s="32"/>
      <c r="AG428" s="32"/>
      <c r="AH428" s="32"/>
      <c r="AI428" s="32"/>
      <c r="AJ428" s="32"/>
      <c r="AK428" s="32"/>
      <c r="AL428" s="32"/>
      <c r="AM428" s="32"/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  <c r="BA428" s="32"/>
      <c r="BB428" s="32"/>
      <c r="BC428" s="32"/>
      <c r="BD428" s="32"/>
      <c r="BE428" s="32"/>
      <c r="BF428" s="32"/>
      <c r="BG428" s="32"/>
      <c r="BH428" s="32"/>
    </row>
    <row r="429" spans="1:60" outlineLevel="1" x14ac:dyDescent="0.2">
      <c r="A429" s="298"/>
      <c r="B429" s="325" t="s">
        <v>410</v>
      </c>
      <c r="C429" s="333"/>
      <c r="D429" s="334"/>
      <c r="E429" s="335"/>
      <c r="F429" s="336"/>
      <c r="G429" s="331"/>
      <c r="H429" s="277"/>
      <c r="I429" s="300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 t="s">
        <v>184</v>
      </c>
      <c r="AF429" s="32"/>
      <c r="AG429" s="32"/>
      <c r="AH429" s="32"/>
      <c r="AI429" s="32"/>
      <c r="AJ429" s="32"/>
      <c r="AK429" s="32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  <c r="BA429" s="32"/>
      <c r="BB429" s="32"/>
      <c r="BC429" s="32"/>
      <c r="BD429" s="32"/>
      <c r="BE429" s="32"/>
      <c r="BF429" s="32"/>
      <c r="BG429" s="32"/>
      <c r="BH429" s="32"/>
    </row>
    <row r="430" spans="1:60" outlineLevel="1" x14ac:dyDescent="0.2">
      <c r="A430" s="298">
        <v>61</v>
      </c>
      <c r="B430" s="261" t="s">
        <v>451</v>
      </c>
      <c r="C430" s="286" t="s">
        <v>442</v>
      </c>
      <c r="D430" s="263" t="s">
        <v>63</v>
      </c>
      <c r="E430" s="328"/>
      <c r="F430" s="275"/>
      <c r="G430" s="276">
        <f>ROUND(E430*F430,2)</f>
        <v>0</v>
      </c>
      <c r="H430" s="277" t="s">
        <v>452</v>
      </c>
      <c r="I430" s="300" t="s">
        <v>122</v>
      </c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 t="s">
        <v>123</v>
      </c>
      <c r="AF430" s="32"/>
      <c r="AG430" s="32"/>
      <c r="AH430" s="32"/>
      <c r="AI430" s="32"/>
      <c r="AJ430" s="32"/>
      <c r="AK430" s="32"/>
      <c r="AL430" s="32"/>
      <c r="AM430" s="32">
        <v>21</v>
      </c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</row>
    <row r="431" spans="1:60" outlineLevel="1" x14ac:dyDescent="0.2">
      <c r="A431" s="298"/>
      <c r="B431" s="261"/>
      <c r="C431" s="289" t="s">
        <v>413</v>
      </c>
      <c r="D431" s="266"/>
      <c r="E431" s="271"/>
      <c r="F431" s="276"/>
      <c r="G431" s="276"/>
      <c r="H431" s="277"/>
      <c r="I431" s="300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F431" s="32"/>
      <c r="AG431" s="32"/>
      <c r="AH431" s="32"/>
      <c r="AI431" s="32"/>
      <c r="AJ431" s="32"/>
      <c r="AK431" s="32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  <c r="BA431" s="32"/>
      <c r="BB431" s="32"/>
      <c r="BC431" s="32"/>
      <c r="BD431" s="32"/>
      <c r="BE431" s="32"/>
      <c r="BF431" s="32"/>
      <c r="BG431" s="32"/>
      <c r="BH431" s="32"/>
    </row>
    <row r="432" spans="1:60" outlineLevel="1" x14ac:dyDescent="0.2">
      <c r="A432" s="298"/>
      <c r="B432" s="261"/>
      <c r="C432" s="289" t="s">
        <v>453</v>
      </c>
      <c r="D432" s="266"/>
      <c r="E432" s="271"/>
      <c r="F432" s="276"/>
      <c r="G432" s="276"/>
      <c r="H432" s="277"/>
      <c r="I432" s="300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F432" s="32"/>
      <c r="AG432" s="32"/>
      <c r="AH432" s="32"/>
      <c r="AI432" s="32"/>
      <c r="AJ432" s="32"/>
      <c r="AK432" s="32"/>
      <c r="AL432" s="32"/>
      <c r="AM432" s="32"/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  <c r="BA432" s="32"/>
      <c r="BB432" s="32"/>
      <c r="BC432" s="32"/>
      <c r="BD432" s="32"/>
      <c r="BE432" s="32"/>
      <c r="BF432" s="32"/>
      <c r="BG432" s="32"/>
      <c r="BH432" s="32"/>
    </row>
    <row r="433" spans="1:60" outlineLevel="1" x14ac:dyDescent="0.2">
      <c r="A433" s="298"/>
      <c r="B433" s="261"/>
      <c r="C433" s="289" t="s">
        <v>454</v>
      </c>
      <c r="D433" s="266"/>
      <c r="E433" s="271">
        <v>1382.0235</v>
      </c>
      <c r="F433" s="276"/>
      <c r="G433" s="276"/>
      <c r="H433" s="277"/>
      <c r="I433" s="300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F433" s="32"/>
      <c r="AG433" s="32"/>
      <c r="AH433" s="32"/>
      <c r="AI433" s="32"/>
      <c r="AJ433" s="32"/>
      <c r="AK433" s="32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  <c r="BA433" s="32"/>
      <c r="BB433" s="32"/>
      <c r="BC433" s="32"/>
      <c r="BD433" s="32"/>
      <c r="BE433" s="32"/>
      <c r="BF433" s="32"/>
      <c r="BG433" s="32"/>
      <c r="BH433" s="32"/>
    </row>
    <row r="434" spans="1:60" outlineLevel="1" x14ac:dyDescent="0.2">
      <c r="A434" s="298"/>
      <c r="B434" s="261"/>
      <c r="C434" s="288"/>
      <c r="D434" s="265"/>
      <c r="E434" s="270"/>
      <c r="F434" s="280"/>
      <c r="G434" s="281"/>
      <c r="H434" s="277"/>
      <c r="I434" s="300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F434" s="32"/>
      <c r="AG434" s="32"/>
      <c r="AH434" s="32"/>
      <c r="AI434" s="32"/>
      <c r="AJ434" s="32"/>
      <c r="AK434" s="32"/>
      <c r="AL434" s="32"/>
      <c r="AM434" s="32"/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  <c r="BA434" s="32"/>
      <c r="BB434" s="32"/>
      <c r="BC434" s="32"/>
      <c r="BD434" s="32"/>
      <c r="BE434" s="32"/>
      <c r="BF434" s="32"/>
      <c r="BG434" s="32"/>
      <c r="BH434" s="32"/>
    </row>
    <row r="435" spans="1:60" x14ac:dyDescent="0.2">
      <c r="A435" s="296" t="s">
        <v>117</v>
      </c>
      <c r="B435" s="259" t="s">
        <v>93</v>
      </c>
      <c r="C435" s="285" t="s">
        <v>94</v>
      </c>
      <c r="D435" s="262"/>
      <c r="E435" s="267"/>
      <c r="F435" s="282">
        <f>SUM(G436:G462)</f>
        <v>0</v>
      </c>
      <c r="G435" s="283"/>
      <c r="H435" s="274"/>
      <c r="I435" s="299"/>
      <c r="AE435" t="s">
        <v>118</v>
      </c>
    </row>
    <row r="436" spans="1:60" ht="22.5" outlineLevel="1" x14ac:dyDescent="0.2">
      <c r="A436" s="297">
        <v>62</v>
      </c>
      <c r="B436" s="260" t="s">
        <v>455</v>
      </c>
      <c r="C436" s="286" t="s">
        <v>456</v>
      </c>
      <c r="D436" s="263" t="s">
        <v>457</v>
      </c>
      <c r="E436" s="268">
        <v>12265.37</v>
      </c>
      <c r="F436" s="275"/>
      <c r="G436" s="276">
        <f>ROUND(E436*F436,2)</f>
        <v>0</v>
      </c>
      <c r="H436" s="277"/>
      <c r="I436" s="300" t="s">
        <v>164</v>
      </c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 t="s">
        <v>165</v>
      </c>
      <c r="AF436" s="32">
        <v>1</v>
      </c>
      <c r="AG436" s="32"/>
      <c r="AH436" s="32"/>
      <c r="AI436" s="32"/>
      <c r="AJ436" s="32"/>
      <c r="AK436" s="32"/>
      <c r="AL436" s="32"/>
      <c r="AM436" s="32">
        <v>21</v>
      </c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  <c r="BA436" s="32"/>
      <c r="BB436" s="32"/>
      <c r="BC436" s="32"/>
      <c r="BD436" s="32"/>
      <c r="BE436" s="32"/>
      <c r="BF436" s="32"/>
      <c r="BG436" s="32"/>
      <c r="BH436" s="32"/>
    </row>
    <row r="437" spans="1:60" outlineLevel="1" x14ac:dyDescent="0.2">
      <c r="A437" s="298"/>
      <c r="B437" s="261"/>
      <c r="C437" s="289" t="s">
        <v>458</v>
      </c>
      <c r="D437" s="266"/>
      <c r="E437" s="271"/>
      <c r="F437" s="276"/>
      <c r="G437" s="276"/>
      <c r="H437" s="277"/>
      <c r="I437" s="300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  <c r="AG437" s="32"/>
      <c r="AH437" s="32"/>
      <c r="AI437" s="32"/>
      <c r="AJ437" s="32"/>
      <c r="AK437" s="32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  <c r="AX437" s="32"/>
      <c r="AY437" s="32"/>
      <c r="AZ437" s="32"/>
      <c r="BA437" s="32"/>
      <c r="BB437" s="32"/>
      <c r="BC437" s="32"/>
      <c r="BD437" s="32"/>
      <c r="BE437" s="32"/>
      <c r="BF437" s="32"/>
      <c r="BG437" s="32"/>
      <c r="BH437" s="32"/>
    </row>
    <row r="438" spans="1:60" outlineLevel="1" x14ac:dyDescent="0.2">
      <c r="A438" s="298"/>
      <c r="B438" s="261"/>
      <c r="C438" s="289" t="s">
        <v>459</v>
      </c>
      <c r="D438" s="266"/>
      <c r="E438" s="271">
        <v>12265.37</v>
      </c>
      <c r="F438" s="276"/>
      <c r="G438" s="276"/>
      <c r="H438" s="277"/>
      <c r="I438" s="300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F438" s="32"/>
      <c r="AG438" s="32"/>
      <c r="AH438" s="32"/>
      <c r="AI438" s="32"/>
      <c r="AJ438" s="32"/>
      <c r="AK438" s="32"/>
      <c r="AL438" s="32"/>
      <c r="AM438" s="32"/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  <c r="BA438" s="32"/>
      <c r="BB438" s="32"/>
      <c r="BC438" s="32"/>
      <c r="BD438" s="32"/>
      <c r="BE438" s="32"/>
      <c r="BF438" s="32"/>
      <c r="BG438" s="32"/>
      <c r="BH438" s="32"/>
    </row>
    <row r="439" spans="1:60" outlineLevel="1" x14ac:dyDescent="0.2">
      <c r="A439" s="298"/>
      <c r="B439" s="261"/>
      <c r="C439" s="288"/>
      <c r="D439" s="265"/>
      <c r="E439" s="270"/>
      <c r="F439" s="280"/>
      <c r="G439" s="281"/>
      <c r="H439" s="277"/>
      <c r="I439" s="300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F439" s="32"/>
      <c r="AG439" s="32"/>
      <c r="AH439" s="32"/>
      <c r="AI439" s="32"/>
      <c r="AJ439" s="32"/>
      <c r="AK439" s="32"/>
      <c r="AL439" s="32"/>
      <c r="AM439" s="32"/>
      <c r="AN439" s="32"/>
      <c r="AO439" s="32"/>
      <c r="AP439" s="32"/>
      <c r="AQ439" s="32"/>
      <c r="AR439" s="32"/>
      <c r="AS439" s="32"/>
      <c r="AT439" s="32"/>
      <c r="AU439" s="32"/>
      <c r="AV439" s="32"/>
      <c r="AW439" s="32"/>
      <c r="AX439" s="32"/>
      <c r="AY439" s="32"/>
      <c r="AZ439" s="32"/>
      <c r="BA439" s="32"/>
      <c r="BB439" s="32"/>
      <c r="BC439" s="32"/>
      <c r="BD439" s="32"/>
      <c r="BE439" s="32"/>
      <c r="BF439" s="32"/>
      <c r="BG439" s="32"/>
      <c r="BH439" s="32"/>
    </row>
    <row r="440" spans="1:60" ht="22.5" outlineLevel="1" x14ac:dyDescent="0.2">
      <c r="A440" s="297">
        <v>63</v>
      </c>
      <c r="B440" s="260" t="s">
        <v>460</v>
      </c>
      <c r="C440" s="286" t="s">
        <v>461</v>
      </c>
      <c r="D440" s="263" t="s">
        <v>462</v>
      </c>
      <c r="E440" s="268">
        <v>276.06096000000002</v>
      </c>
      <c r="F440" s="275"/>
      <c r="G440" s="276">
        <f>ROUND(E440*F440,2)</f>
        <v>0</v>
      </c>
      <c r="H440" s="277"/>
      <c r="I440" s="300" t="s">
        <v>164</v>
      </c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 t="s">
        <v>165</v>
      </c>
      <c r="AF440" s="32">
        <v>1</v>
      </c>
      <c r="AG440" s="32"/>
      <c r="AH440" s="32"/>
      <c r="AI440" s="32"/>
      <c r="AJ440" s="32"/>
      <c r="AK440" s="32"/>
      <c r="AL440" s="32"/>
      <c r="AM440" s="32">
        <v>21</v>
      </c>
      <c r="AN440" s="32"/>
      <c r="AO440" s="32"/>
      <c r="AP440" s="32"/>
      <c r="AQ440" s="32"/>
      <c r="AR440" s="32"/>
      <c r="AS440" s="32"/>
      <c r="AT440" s="32"/>
      <c r="AU440" s="32"/>
      <c r="AV440" s="32"/>
      <c r="AW440" s="32"/>
      <c r="AX440" s="32"/>
      <c r="AY440" s="32"/>
      <c r="AZ440" s="32"/>
      <c r="BA440" s="32"/>
      <c r="BB440" s="32"/>
      <c r="BC440" s="32"/>
      <c r="BD440" s="32"/>
      <c r="BE440" s="32"/>
      <c r="BF440" s="32"/>
      <c r="BG440" s="32"/>
      <c r="BH440" s="32"/>
    </row>
    <row r="441" spans="1:60" outlineLevel="1" x14ac:dyDescent="0.2">
      <c r="A441" s="298"/>
      <c r="B441" s="261"/>
      <c r="C441" s="289" t="s">
        <v>358</v>
      </c>
      <c r="D441" s="266"/>
      <c r="E441" s="271"/>
      <c r="F441" s="276"/>
      <c r="G441" s="276"/>
      <c r="H441" s="277"/>
      <c r="I441" s="300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F441" s="32"/>
      <c r="AG441" s="32"/>
      <c r="AH441" s="32"/>
      <c r="AI441" s="32"/>
      <c r="AJ441" s="32"/>
      <c r="AK441" s="32"/>
      <c r="AL441" s="32"/>
      <c r="AM441" s="32"/>
      <c r="AN441" s="32"/>
      <c r="AO441" s="32"/>
      <c r="AP441" s="32"/>
      <c r="AQ441" s="32"/>
      <c r="AR441" s="32"/>
      <c r="AS441" s="32"/>
      <c r="AT441" s="32"/>
      <c r="AU441" s="32"/>
      <c r="AV441" s="32"/>
      <c r="AW441" s="32"/>
      <c r="AX441" s="32"/>
      <c r="AY441" s="32"/>
      <c r="AZ441" s="32"/>
      <c r="BA441" s="32"/>
      <c r="BB441" s="32"/>
      <c r="BC441" s="32"/>
      <c r="BD441" s="32"/>
      <c r="BE441" s="32"/>
      <c r="BF441" s="32"/>
      <c r="BG441" s="32"/>
      <c r="BH441" s="32"/>
    </row>
    <row r="442" spans="1:60" outlineLevel="1" x14ac:dyDescent="0.2">
      <c r="A442" s="298"/>
      <c r="B442" s="261"/>
      <c r="C442" s="289" t="s">
        <v>463</v>
      </c>
      <c r="D442" s="266"/>
      <c r="E442" s="271">
        <v>276.06096000000002</v>
      </c>
      <c r="F442" s="276"/>
      <c r="G442" s="276"/>
      <c r="H442" s="277"/>
      <c r="I442" s="300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F442" s="32"/>
      <c r="AG442" s="32"/>
      <c r="AH442" s="32"/>
      <c r="AI442" s="32"/>
      <c r="AJ442" s="32"/>
      <c r="AK442" s="32"/>
      <c r="AL442" s="32"/>
      <c r="AM442" s="32"/>
      <c r="AN442" s="32"/>
      <c r="AO442" s="32"/>
      <c r="AP442" s="32"/>
      <c r="AQ442" s="32"/>
      <c r="AR442" s="32"/>
      <c r="AS442" s="32"/>
      <c r="AT442" s="32"/>
      <c r="AU442" s="32"/>
      <c r="AV442" s="32"/>
      <c r="AW442" s="32"/>
      <c r="AX442" s="32"/>
      <c r="AY442" s="32"/>
      <c r="AZ442" s="32"/>
      <c r="BA442" s="32"/>
      <c r="BB442" s="32"/>
      <c r="BC442" s="32"/>
      <c r="BD442" s="32"/>
      <c r="BE442" s="32"/>
      <c r="BF442" s="32"/>
      <c r="BG442" s="32"/>
      <c r="BH442" s="32"/>
    </row>
    <row r="443" spans="1:60" outlineLevel="1" x14ac:dyDescent="0.2">
      <c r="A443" s="298"/>
      <c r="B443" s="261"/>
      <c r="C443" s="288"/>
      <c r="D443" s="265"/>
      <c r="E443" s="270"/>
      <c r="F443" s="280"/>
      <c r="G443" s="281"/>
      <c r="H443" s="277"/>
      <c r="I443" s="300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F443" s="32"/>
      <c r="AG443" s="32"/>
      <c r="AH443" s="32"/>
      <c r="AI443" s="32"/>
      <c r="AJ443" s="32"/>
      <c r="AK443" s="32"/>
      <c r="AL443" s="32"/>
      <c r="AM443" s="32"/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  <c r="BA443" s="32"/>
      <c r="BB443" s="32"/>
      <c r="BC443" s="32"/>
      <c r="BD443" s="32"/>
      <c r="BE443" s="32"/>
      <c r="BF443" s="32"/>
      <c r="BG443" s="32"/>
      <c r="BH443" s="32"/>
    </row>
    <row r="444" spans="1:60" outlineLevel="1" x14ac:dyDescent="0.2">
      <c r="A444" s="297">
        <v>64</v>
      </c>
      <c r="B444" s="260" t="s">
        <v>464</v>
      </c>
      <c r="C444" s="286" t="s">
        <v>465</v>
      </c>
      <c r="D444" s="263" t="s">
        <v>418</v>
      </c>
      <c r="E444" s="268">
        <v>2</v>
      </c>
      <c r="F444" s="275"/>
      <c r="G444" s="276">
        <f>ROUND(E444*F444,2)</f>
        <v>0</v>
      </c>
      <c r="H444" s="277"/>
      <c r="I444" s="300" t="s">
        <v>164</v>
      </c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 t="s">
        <v>165</v>
      </c>
      <c r="AF444" s="32">
        <v>1</v>
      </c>
      <c r="AG444" s="32"/>
      <c r="AH444" s="32"/>
      <c r="AI444" s="32"/>
      <c r="AJ444" s="32"/>
      <c r="AK444" s="32"/>
      <c r="AL444" s="32"/>
      <c r="AM444" s="32">
        <v>21</v>
      </c>
      <c r="AN444" s="32"/>
      <c r="AO444" s="32"/>
      <c r="AP444" s="32"/>
      <c r="AQ444" s="32"/>
      <c r="AR444" s="32"/>
      <c r="AS444" s="32"/>
      <c r="AT444" s="32"/>
      <c r="AU444" s="32"/>
      <c r="AV444" s="32"/>
      <c r="AW444" s="32"/>
      <c r="AX444" s="32"/>
      <c r="AY444" s="32"/>
      <c r="AZ444" s="32"/>
      <c r="BA444" s="32"/>
      <c r="BB444" s="32"/>
      <c r="BC444" s="32"/>
      <c r="BD444" s="32"/>
      <c r="BE444" s="32"/>
      <c r="BF444" s="32"/>
      <c r="BG444" s="32"/>
      <c r="BH444" s="32"/>
    </row>
    <row r="445" spans="1:60" outlineLevel="1" x14ac:dyDescent="0.2">
      <c r="A445" s="298"/>
      <c r="B445" s="261"/>
      <c r="C445" s="287" t="s">
        <v>419</v>
      </c>
      <c r="D445" s="264"/>
      <c r="E445" s="269"/>
      <c r="F445" s="278"/>
      <c r="G445" s="279"/>
      <c r="H445" s="277"/>
      <c r="I445" s="300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F445" s="32"/>
      <c r="AG445" s="32"/>
      <c r="AH445" s="32"/>
      <c r="AI445" s="32"/>
      <c r="AJ445" s="32"/>
      <c r="AK445" s="32"/>
      <c r="AL445" s="32"/>
      <c r="AM445" s="32"/>
      <c r="AN445" s="32"/>
      <c r="AO445" s="32"/>
      <c r="AP445" s="32"/>
      <c r="AQ445" s="32"/>
      <c r="AR445" s="32"/>
      <c r="AS445" s="32"/>
      <c r="AT445" s="32"/>
      <c r="AU445" s="32"/>
      <c r="AV445" s="32"/>
      <c r="AW445" s="32"/>
      <c r="AX445" s="32"/>
      <c r="AY445" s="32"/>
      <c r="AZ445" s="32"/>
      <c r="BA445" s="251" t="str">
        <f>C445</f>
        <v>včetně zednické výpomoci.</v>
      </c>
      <c r="BB445" s="32"/>
      <c r="BC445" s="32"/>
      <c r="BD445" s="32"/>
      <c r="BE445" s="32"/>
      <c r="BF445" s="32"/>
      <c r="BG445" s="32"/>
      <c r="BH445" s="32"/>
    </row>
    <row r="446" spans="1:60" outlineLevel="1" x14ac:dyDescent="0.2">
      <c r="A446" s="298"/>
      <c r="B446" s="261"/>
      <c r="C446" s="288"/>
      <c r="D446" s="265"/>
      <c r="E446" s="270"/>
      <c r="F446" s="280"/>
      <c r="G446" s="281"/>
      <c r="H446" s="277"/>
      <c r="I446" s="300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F446" s="32"/>
      <c r="AG446" s="32"/>
      <c r="AH446" s="32"/>
      <c r="AI446" s="32"/>
      <c r="AJ446" s="32"/>
      <c r="AK446" s="32"/>
      <c r="AL446" s="32"/>
      <c r="AM446" s="32"/>
      <c r="AN446" s="32"/>
      <c r="AO446" s="32"/>
      <c r="AP446" s="32"/>
      <c r="AQ446" s="32"/>
      <c r="AR446" s="32"/>
      <c r="AS446" s="32"/>
      <c r="AT446" s="32"/>
      <c r="AU446" s="32"/>
      <c r="AV446" s="32"/>
      <c r="AW446" s="32"/>
      <c r="AX446" s="32"/>
      <c r="AY446" s="32"/>
      <c r="AZ446" s="32"/>
      <c r="BA446" s="32"/>
      <c r="BB446" s="32"/>
      <c r="BC446" s="32"/>
      <c r="BD446" s="32"/>
      <c r="BE446" s="32"/>
      <c r="BF446" s="32"/>
      <c r="BG446" s="32"/>
      <c r="BH446" s="32"/>
    </row>
    <row r="447" spans="1:60" outlineLevel="1" x14ac:dyDescent="0.2">
      <c r="A447" s="297">
        <v>65</v>
      </c>
      <c r="B447" s="260" t="s">
        <v>466</v>
      </c>
      <c r="C447" s="286" t="s">
        <v>467</v>
      </c>
      <c r="D447" s="263" t="s">
        <v>418</v>
      </c>
      <c r="E447" s="268">
        <v>6</v>
      </c>
      <c r="F447" s="275"/>
      <c r="G447" s="276">
        <f>ROUND(E447*F447,2)</f>
        <v>0</v>
      </c>
      <c r="H447" s="277"/>
      <c r="I447" s="300" t="s">
        <v>164</v>
      </c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 t="s">
        <v>165</v>
      </c>
      <c r="AF447" s="32">
        <v>1</v>
      </c>
      <c r="AG447" s="32"/>
      <c r="AH447" s="32"/>
      <c r="AI447" s="32"/>
      <c r="AJ447" s="32"/>
      <c r="AK447" s="32"/>
      <c r="AL447" s="32"/>
      <c r="AM447" s="32">
        <v>21</v>
      </c>
      <c r="AN447" s="32"/>
      <c r="AO447" s="32"/>
      <c r="AP447" s="32"/>
      <c r="AQ447" s="32"/>
      <c r="AR447" s="32"/>
      <c r="AS447" s="32"/>
      <c r="AT447" s="32"/>
      <c r="AU447" s="32"/>
      <c r="AV447" s="32"/>
      <c r="AW447" s="32"/>
      <c r="AX447" s="32"/>
      <c r="AY447" s="32"/>
      <c r="AZ447" s="32"/>
      <c r="BA447" s="32"/>
      <c r="BB447" s="32"/>
      <c r="BC447" s="32"/>
      <c r="BD447" s="32"/>
      <c r="BE447" s="32"/>
      <c r="BF447" s="32"/>
      <c r="BG447" s="32"/>
      <c r="BH447" s="32"/>
    </row>
    <row r="448" spans="1:60" outlineLevel="1" x14ac:dyDescent="0.2">
      <c r="A448" s="298"/>
      <c r="B448" s="261"/>
      <c r="C448" s="287" t="s">
        <v>419</v>
      </c>
      <c r="D448" s="264"/>
      <c r="E448" s="269"/>
      <c r="F448" s="278"/>
      <c r="G448" s="279"/>
      <c r="H448" s="277"/>
      <c r="I448" s="300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F448" s="32"/>
      <c r="AG448" s="32"/>
      <c r="AH448" s="32"/>
      <c r="AI448" s="32"/>
      <c r="AJ448" s="32"/>
      <c r="AK448" s="32"/>
      <c r="AL448" s="32"/>
      <c r="AM448" s="32"/>
      <c r="AN448" s="32"/>
      <c r="AO448" s="32"/>
      <c r="AP448" s="32"/>
      <c r="AQ448" s="32"/>
      <c r="AR448" s="32"/>
      <c r="AS448" s="32"/>
      <c r="AT448" s="32"/>
      <c r="AU448" s="32"/>
      <c r="AV448" s="32"/>
      <c r="AW448" s="32"/>
      <c r="AX448" s="32"/>
      <c r="AY448" s="32"/>
      <c r="AZ448" s="32"/>
      <c r="BA448" s="251" t="str">
        <f>C448</f>
        <v>včetně zednické výpomoci.</v>
      </c>
      <c r="BB448" s="32"/>
      <c r="BC448" s="32"/>
      <c r="BD448" s="32"/>
      <c r="BE448" s="32"/>
      <c r="BF448" s="32"/>
      <c r="BG448" s="32"/>
      <c r="BH448" s="32"/>
    </row>
    <row r="449" spans="1:60" outlineLevel="1" x14ac:dyDescent="0.2">
      <c r="A449" s="298"/>
      <c r="B449" s="261"/>
      <c r="C449" s="288"/>
      <c r="D449" s="265"/>
      <c r="E449" s="270"/>
      <c r="F449" s="280"/>
      <c r="G449" s="281"/>
      <c r="H449" s="277"/>
      <c r="I449" s="300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F449" s="32"/>
      <c r="AG449" s="32"/>
      <c r="AH449" s="32"/>
      <c r="AI449" s="32"/>
      <c r="AJ449" s="32"/>
      <c r="AK449" s="32"/>
      <c r="AL449" s="32"/>
      <c r="AM449" s="32"/>
      <c r="AN449" s="32"/>
      <c r="AO449" s="32"/>
      <c r="AP449" s="32"/>
      <c r="AQ449" s="32"/>
      <c r="AR449" s="32"/>
      <c r="AS449" s="32"/>
      <c r="AT449" s="32"/>
      <c r="AU449" s="32"/>
      <c r="AV449" s="32"/>
      <c r="AW449" s="32"/>
      <c r="AX449" s="32"/>
      <c r="AY449" s="32"/>
      <c r="AZ449" s="32"/>
      <c r="BA449" s="32"/>
      <c r="BB449" s="32"/>
      <c r="BC449" s="32"/>
      <c r="BD449" s="32"/>
      <c r="BE449" s="32"/>
      <c r="BF449" s="32"/>
      <c r="BG449" s="32"/>
      <c r="BH449" s="32"/>
    </row>
    <row r="450" spans="1:60" outlineLevel="1" x14ac:dyDescent="0.2">
      <c r="A450" s="297">
        <v>66</v>
      </c>
      <c r="B450" s="260" t="s">
        <v>468</v>
      </c>
      <c r="C450" s="286" t="s">
        <v>469</v>
      </c>
      <c r="D450" s="263" t="s">
        <v>418</v>
      </c>
      <c r="E450" s="268">
        <v>32</v>
      </c>
      <c r="F450" s="275"/>
      <c r="G450" s="276">
        <f>ROUND(E450*F450,2)</f>
        <v>0</v>
      </c>
      <c r="H450" s="277"/>
      <c r="I450" s="300" t="s">
        <v>164</v>
      </c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 t="s">
        <v>165</v>
      </c>
      <c r="AF450" s="32">
        <v>1</v>
      </c>
      <c r="AG450" s="32"/>
      <c r="AH450" s="32"/>
      <c r="AI450" s="32"/>
      <c r="AJ450" s="32"/>
      <c r="AK450" s="32"/>
      <c r="AL450" s="32"/>
      <c r="AM450" s="32">
        <v>21</v>
      </c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  <c r="BA450" s="32"/>
      <c r="BB450" s="32"/>
      <c r="BC450" s="32"/>
      <c r="BD450" s="32"/>
      <c r="BE450" s="32"/>
      <c r="BF450" s="32"/>
      <c r="BG450" s="32"/>
      <c r="BH450" s="32"/>
    </row>
    <row r="451" spans="1:60" outlineLevel="1" x14ac:dyDescent="0.2">
      <c r="A451" s="298"/>
      <c r="B451" s="261"/>
      <c r="C451" s="287" t="s">
        <v>419</v>
      </c>
      <c r="D451" s="264"/>
      <c r="E451" s="269"/>
      <c r="F451" s="278"/>
      <c r="G451" s="279"/>
      <c r="H451" s="277"/>
      <c r="I451" s="300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F451" s="32"/>
      <c r="AG451" s="32"/>
      <c r="AH451" s="32"/>
      <c r="AI451" s="32"/>
      <c r="AJ451" s="32"/>
      <c r="AK451" s="32"/>
      <c r="AL451" s="32"/>
      <c r="AM451" s="32"/>
      <c r="AN451" s="32"/>
      <c r="AO451" s="32"/>
      <c r="AP451" s="32"/>
      <c r="AQ451" s="32"/>
      <c r="AR451" s="32"/>
      <c r="AS451" s="32"/>
      <c r="AT451" s="32"/>
      <c r="AU451" s="32"/>
      <c r="AV451" s="32"/>
      <c r="AW451" s="32"/>
      <c r="AX451" s="32"/>
      <c r="AY451" s="32"/>
      <c r="AZ451" s="32"/>
      <c r="BA451" s="251" t="str">
        <f>C451</f>
        <v>včetně zednické výpomoci.</v>
      </c>
      <c r="BB451" s="32"/>
      <c r="BC451" s="32"/>
      <c r="BD451" s="32"/>
      <c r="BE451" s="32"/>
      <c r="BF451" s="32"/>
      <c r="BG451" s="32"/>
      <c r="BH451" s="32"/>
    </row>
    <row r="452" spans="1:60" outlineLevel="1" x14ac:dyDescent="0.2">
      <c r="A452" s="298"/>
      <c r="B452" s="261"/>
      <c r="C452" s="288"/>
      <c r="D452" s="265"/>
      <c r="E452" s="270"/>
      <c r="F452" s="280"/>
      <c r="G452" s="281"/>
      <c r="H452" s="277"/>
      <c r="I452" s="300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F452" s="32"/>
      <c r="AG452" s="32"/>
      <c r="AH452" s="32"/>
      <c r="AI452" s="32"/>
      <c r="AJ452" s="32"/>
      <c r="AK452" s="32"/>
      <c r="AL452" s="32"/>
      <c r="AM452" s="32"/>
      <c r="AN452" s="32"/>
      <c r="AO452" s="32"/>
      <c r="AP452" s="32"/>
      <c r="AQ452" s="32"/>
      <c r="AR452" s="32"/>
      <c r="AS452" s="32"/>
      <c r="AT452" s="32"/>
      <c r="AU452" s="32"/>
      <c r="AV452" s="32"/>
      <c r="AW452" s="32"/>
      <c r="AX452" s="32"/>
      <c r="AY452" s="32"/>
      <c r="AZ452" s="32"/>
      <c r="BA452" s="32"/>
      <c r="BB452" s="32"/>
      <c r="BC452" s="32"/>
      <c r="BD452" s="32"/>
      <c r="BE452" s="32"/>
      <c r="BF452" s="32"/>
      <c r="BG452" s="32"/>
      <c r="BH452" s="32"/>
    </row>
    <row r="453" spans="1:60" outlineLevel="1" x14ac:dyDescent="0.2">
      <c r="A453" s="297">
        <v>67</v>
      </c>
      <c r="B453" s="260" t="s">
        <v>470</v>
      </c>
      <c r="C453" s="286" t="s">
        <v>471</v>
      </c>
      <c r="D453" s="263" t="s">
        <v>418</v>
      </c>
      <c r="E453" s="268">
        <v>2</v>
      </c>
      <c r="F453" s="275"/>
      <c r="G453" s="276">
        <f>ROUND(E453*F453,2)</f>
        <v>0</v>
      </c>
      <c r="H453" s="277"/>
      <c r="I453" s="300" t="s">
        <v>164</v>
      </c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 t="s">
        <v>165</v>
      </c>
      <c r="AF453" s="32">
        <v>1</v>
      </c>
      <c r="AG453" s="32"/>
      <c r="AH453" s="32"/>
      <c r="AI453" s="32"/>
      <c r="AJ453" s="32"/>
      <c r="AK453" s="32"/>
      <c r="AL453" s="32"/>
      <c r="AM453" s="32">
        <v>21</v>
      </c>
      <c r="AN453" s="32"/>
      <c r="AO453" s="32"/>
      <c r="AP453" s="32"/>
      <c r="AQ453" s="32"/>
      <c r="AR453" s="32"/>
      <c r="AS453" s="32"/>
      <c r="AT453" s="32"/>
      <c r="AU453" s="32"/>
      <c r="AV453" s="32"/>
      <c r="AW453" s="32"/>
      <c r="AX453" s="32"/>
      <c r="AY453" s="32"/>
      <c r="AZ453" s="32"/>
      <c r="BA453" s="32"/>
      <c r="BB453" s="32"/>
      <c r="BC453" s="32"/>
      <c r="BD453" s="32"/>
      <c r="BE453" s="32"/>
      <c r="BF453" s="32"/>
      <c r="BG453" s="32"/>
      <c r="BH453" s="32"/>
    </row>
    <row r="454" spans="1:60" outlineLevel="1" x14ac:dyDescent="0.2">
      <c r="A454" s="298"/>
      <c r="B454" s="261"/>
      <c r="C454" s="287" t="s">
        <v>419</v>
      </c>
      <c r="D454" s="264"/>
      <c r="E454" s="269"/>
      <c r="F454" s="278"/>
      <c r="G454" s="279"/>
      <c r="H454" s="277"/>
      <c r="I454" s="300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F454" s="32"/>
      <c r="AG454" s="32"/>
      <c r="AH454" s="32"/>
      <c r="AI454" s="32"/>
      <c r="AJ454" s="32"/>
      <c r="AK454" s="32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  <c r="BA454" s="251" t="str">
        <f>C454</f>
        <v>včetně zednické výpomoci.</v>
      </c>
      <c r="BB454" s="32"/>
      <c r="BC454" s="32"/>
      <c r="BD454" s="32"/>
      <c r="BE454" s="32"/>
      <c r="BF454" s="32"/>
      <c r="BG454" s="32"/>
      <c r="BH454" s="32"/>
    </row>
    <row r="455" spans="1:60" outlineLevel="1" x14ac:dyDescent="0.2">
      <c r="A455" s="298"/>
      <c r="B455" s="261"/>
      <c r="C455" s="288"/>
      <c r="D455" s="265"/>
      <c r="E455" s="270"/>
      <c r="F455" s="280"/>
      <c r="G455" s="281"/>
      <c r="H455" s="277"/>
      <c r="I455" s="300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F455" s="32"/>
      <c r="AG455" s="32"/>
      <c r="AH455" s="32"/>
      <c r="AI455" s="32"/>
      <c r="AJ455" s="32"/>
      <c r="AK455" s="32"/>
      <c r="AL455" s="32"/>
      <c r="AM455" s="32"/>
      <c r="AN455" s="32"/>
      <c r="AO455" s="32"/>
      <c r="AP455" s="32"/>
      <c r="AQ455" s="32"/>
      <c r="AR455" s="32"/>
      <c r="AS455" s="32"/>
      <c r="AT455" s="32"/>
      <c r="AU455" s="32"/>
      <c r="AV455" s="32"/>
      <c r="AW455" s="32"/>
      <c r="AX455" s="32"/>
      <c r="AY455" s="32"/>
      <c r="AZ455" s="32"/>
      <c r="BA455" s="32"/>
      <c r="BB455" s="32"/>
      <c r="BC455" s="32"/>
      <c r="BD455" s="32"/>
      <c r="BE455" s="32"/>
      <c r="BF455" s="32"/>
      <c r="BG455" s="32"/>
      <c r="BH455" s="32"/>
    </row>
    <row r="456" spans="1:60" outlineLevel="1" x14ac:dyDescent="0.2">
      <c r="A456" s="298"/>
      <c r="B456" s="325" t="s">
        <v>472</v>
      </c>
      <c r="C456" s="333"/>
      <c r="D456" s="334"/>
      <c r="E456" s="335"/>
      <c r="F456" s="336"/>
      <c r="G456" s="331"/>
      <c r="H456" s="277"/>
      <c r="I456" s="300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>
        <v>0</v>
      </c>
      <c r="AD456" s="32"/>
      <c r="AE456" s="32"/>
      <c r="AF456" s="32"/>
      <c r="AG456" s="32"/>
      <c r="AH456" s="32"/>
      <c r="AI456" s="32"/>
      <c r="AJ456" s="32"/>
      <c r="AK456" s="32"/>
      <c r="AL456" s="32"/>
      <c r="AM456" s="32"/>
      <c r="AN456" s="32"/>
      <c r="AO456" s="32"/>
      <c r="AP456" s="32"/>
      <c r="AQ456" s="32"/>
      <c r="AR456" s="32"/>
      <c r="AS456" s="32"/>
      <c r="AT456" s="32"/>
      <c r="AU456" s="32"/>
      <c r="AV456" s="32"/>
      <c r="AW456" s="32"/>
      <c r="AX456" s="32"/>
      <c r="AY456" s="32"/>
      <c r="AZ456" s="32"/>
      <c r="BA456" s="32"/>
      <c r="BB456" s="32"/>
      <c r="BC456" s="32"/>
      <c r="BD456" s="32"/>
      <c r="BE456" s="32"/>
      <c r="BF456" s="32"/>
      <c r="BG456" s="32"/>
      <c r="BH456" s="32"/>
    </row>
    <row r="457" spans="1:60" outlineLevel="1" x14ac:dyDescent="0.2">
      <c r="A457" s="298"/>
      <c r="B457" s="325" t="s">
        <v>410</v>
      </c>
      <c r="C457" s="333"/>
      <c r="D457" s="334"/>
      <c r="E457" s="335"/>
      <c r="F457" s="336"/>
      <c r="G457" s="331"/>
      <c r="H457" s="277"/>
      <c r="I457" s="300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 t="s">
        <v>184</v>
      </c>
      <c r="AF457" s="32"/>
      <c r="AG457" s="32"/>
      <c r="AH457" s="32"/>
      <c r="AI457" s="32"/>
      <c r="AJ457" s="32"/>
      <c r="AK457" s="32"/>
      <c r="AL457" s="32"/>
      <c r="AM457" s="32"/>
      <c r="AN457" s="32"/>
      <c r="AO457" s="32"/>
      <c r="AP457" s="32"/>
      <c r="AQ457" s="32"/>
      <c r="AR457" s="32"/>
      <c r="AS457" s="32"/>
      <c r="AT457" s="32"/>
      <c r="AU457" s="32"/>
      <c r="AV457" s="32"/>
      <c r="AW457" s="32"/>
      <c r="AX457" s="32"/>
      <c r="AY457" s="32"/>
      <c r="AZ457" s="32"/>
      <c r="BA457" s="32"/>
      <c r="BB457" s="32"/>
      <c r="BC457" s="32"/>
      <c r="BD457" s="32"/>
      <c r="BE457" s="32"/>
      <c r="BF457" s="32"/>
      <c r="BG457" s="32"/>
      <c r="BH457" s="32"/>
    </row>
    <row r="458" spans="1:60" outlineLevel="1" x14ac:dyDescent="0.2">
      <c r="A458" s="298">
        <v>68</v>
      </c>
      <c r="B458" s="261" t="s">
        <v>473</v>
      </c>
      <c r="C458" s="286" t="s">
        <v>442</v>
      </c>
      <c r="D458" s="263" t="s">
        <v>63</v>
      </c>
      <c r="E458" s="328"/>
      <c r="F458" s="275"/>
      <c r="G458" s="276">
        <f>ROUND(E458*F458,2)</f>
        <v>0</v>
      </c>
      <c r="H458" s="277" t="s">
        <v>474</v>
      </c>
      <c r="I458" s="300" t="s">
        <v>122</v>
      </c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 t="s">
        <v>123</v>
      </c>
      <c r="AF458" s="32"/>
      <c r="AG458" s="32"/>
      <c r="AH458" s="32"/>
      <c r="AI458" s="32"/>
      <c r="AJ458" s="32"/>
      <c r="AK458" s="32"/>
      <c r="AL458" s="32"/>
      <c r="AM458" s="32">
        <v>21</v>
      </c>
      <c r="AN458" s="32"/>
      <c r="AO458" s="32"/>
      <c r="AP458" s="32"/>
      <c r="AQ458" s="32"/>
      <c r="AR458" s="32"/>
      <c r="AS458" s="32"/>
      <c r="AT458" s="32"/>
      <c r="AU458" s="32"/>
      <c r="AV458" s="32"/>
      <c r="AW458" s="32"/>
      <c r="AX458" s="32"/>
      <c r="AY458" s="32"/>
      <c r="AZ458" s="32"/>
      <c r="BA458" s="32"/>
      <c r="BB458" s="32"/>
      <c r="BC458" s="32"/>
      <c r="BD458" s="32"/>
      <c r="BE458" s="32"/>
      <c r="BF458" s="32"/>
      <c r="BG458" s="32"/>
      <c r="BH458" s="32"/>
    </row>
    <row r="459" spans="1:60" outlineLevel="1" x14ac:dyDescent="0.2">
      <c r="A459" s="298"/>
      <c r="B459" s="261"/>
      <c r="C459" s="289" t="s">
        <v>413</v>
      </c>
      <c r="D459" s="266"/>
      <c r="E459" s="271"/>
      <c r="F459" s="276"/>
      <c r="G459" s="276"/>
      <c r="H459" s="277"/>
      <c r="I459" s="300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F459" s="32"/>
      <c r="AG459" s="32"/>
      <c r="AH459" s="32"/>
      <c r="AI459" s="32"/>
      <c r="AJ459" s="32"/>
      <c r="AK459" s="32"/>
      <c r="AL459" s="32"/>
      <c r="AM459" s="32"/>
      <c r="AN459" s="32"/>
      <c r="AO459" s="32"/>
      <c r="AP459" s="32"/>
      <c r="AQ459" s="32"/>
      <c r="AR459" s="32"/>
      <c r="AS459" s="32"/>
      <c r="AT459" s="32"/>
      <c r="AU459" s="32"/>
      <c r="AV459" s="32"/>
      <c r="AW459" s="32"/>
      <c r="AX459" s="32"/>
      <c r="AY459" s="32"/>
      <c r="AZ459" s="32"/>
      <c r="BA459" s="32"/>
      <c r="BB459" s="32"/>
      <c r="BC459" s="32"/>
      <c r="BD459" s="32"/>
      <c r="BE459" s="32"/>
      <c r="BF459" s="32"/>
      <c r="BG459" s="32"/>
      <c r="BH459" s="32"/>
    </row>
    <row r="460" spans="1:60" outlineLevel="1" x14ac:dyDescent="0.2">
      <c r="A460" s="298"/>
      <c r="B460" s="261"/>
      <c r="C460" s="289" t="s">
        <v>475</v>
      </c>
      <c r="D460" s="266"/>
      <c r="E460" s="271"/>
      <c r="F460" s="276"/>
      <c r="G460" s="276"/>
      <c r="H460" s="277"/>
      <c r="I460" s="300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F460" s="32"/>
      <c r="AG460" s="32"/>
      <c r="AH460" s="32"/>
      <c r="AI460" s="32"/>
      <c r="AJ460" s="32"/>
      <c r="AK460" s="32"/>
      <c r="AL460" s="32"/>
      <c r="AM460" s="32"/>
      <c r="AN460" s="32"/>
      <c r="AO460" s="32"/>
      <c r="AP460" s="32"/>
      <c r="AQ460" s="32"/>
      <c r="AR460" s="32"/>
      <c r="AS460" s="32"/>
      <c r="AT460" s="32"/>
      <c r="AU460" s="32"/>
      <c r="AV460" s="32"/>
      <c r="AW460" s="32"/>
      <c r="AX460" s="32"/>
      <c r="AY460" s="32"/>
      <c r="AZ460" s="32"/>
      <c r="BA460" s="32"/>
      <c r="BB460" s="32"/>
      <c r="BC460" s="32"/>
      <c r="BD460" s="32"/>
      <c r="BE460" s="32"/>
      <c r="BF460" s="32"/>
      <c r="BG460" s="32"/>
      <c r="BH460" s="32"/>
    </row>
    <row r="461" spans="1:60" outlineLevel="1" x14ac:dyDescent="0.2">
      <c r="A461" s="298"/>
      <c r="B461" s="261"/>
      <c r="C461" s="289" t="s">
        <v>476</v>
      </c>
      <c r="D461" s="266"/>
      <c r="E461" s="271">
        <v>11033.011500000001</v>
      </c>
      <c r="F461" s="276"/>
      <c r="G461" s="276"/>
      <c r="H461" s="277"/>
      <c r="I461" s="300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F461" s="32"/>
      <c r="AG461" s="32"/>
      <c r="AH461" s="32"/>
      <c r="AI461" s="32"/>
      <c r="AJ461" s="32"/>
      <c r="AK461" s="32"/>
      <c r="AL461" s="32"/>
      <c r="AM461" s="32"/>
      <c r="AN461" s="32"/>
      <c r="AO461" s="32"/>
      <c r="AP461" s="32"/>
      <c r="AQ461" s="32"/>
      <c r="AR461" s="32"/>
      <c r="AS461" s="32"/>
      <c r="AT461" s="32"/>
      <c r="AU461" s="32"/>
      <c r="AV461" s="32"/>
      <c r="AW461" s="32"/>
      <c r="AX461" s="32"/>
      <c r="AY461" s="32"/>
      <c r="AZ461" s="32"/>
      <c r="BA461" s="32"/>
      <c r="BB461" s="32"/>
      <c r="BC461" s="32"/>
      <c r="BD461" s="32"/>
      <c r="BE461" s="32"/>
      <c r="BF461" s="32"/>
      <c r="BG461" s="32"/>
      <c r="BH461" s="32"/>
    </row>
    <row r="462" spans="1:60" outlineLevel="1" x14ac:dyDescent="0.2">
      <c r="A462" s="298"/>
      <c r="B462" s="261"/>
      <c r="C462" s="288"/>
      <c r="D462" s="265"/>
      <c r="E462" s="270"/>
      <c r="F462" s="280"/>
      <c r="G462" s="281"/>
      <c r="H462" s="277"/>
      <c r="I462" s="300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F462" s="32"/>
      <c r="AG462" s="32"/>
      <c r="AH462" s="32"/>
      <c r="AI462" s="32"/>
      <c r="AJ462" s="32"/>
      <c r="AK462" s="32"/>
      <c r="AL462" s="32"/>
      <c r="AM462" s="32"/>
      <c r="AN462" s="32"/>
      <c r="AO462" s="32"/>
      <c r="AP462" s="32"/>
      <c r="AQ462" s="32"/>
      <c r="AR462" s="32"/>
      <c r="AS462" s="32"/>
      <c r="AT462" s="32"/>
      <c r="AU462" s="32"/>
      <c r="AV462" s="32"/>
      <c r="AW462" s="32"/>
      <c r="AX462" s="32"/>
      <c r="AY462" s="32"/>
      <c r="AZ462" s="32"/>
      <c r="BA462" s="32"/>
      <c r="BB462" s="32"/>
      <c r="BC462" s="32"/>
      <c r="BD462" s="32"/>
      <c r="BE462" s="32"/>
      <c r="BF462" s="32"/>
      <c r="BG462" s="32"/>
      <c r="BH462" s="32"/>
    </row>
    <row r="463" spans="1:60" x14ac:dyDescent="0.2">
      <c r="A463" s="296" t="s">
        <v>117</v>
      </c>
      <c r="B463" s="259" t="s">
        <v>95</v>
      </c>
      <c r="C463" s="285" t="s">
        <v>96</v>
      </c>
      <c r="D463" s="262"/>
      <c r="E463" s="267"/>
      <c r="F463" s="282">
        <f>SUM(G464:G481)</f>
        <v>0</v>
      </c>
      <c r="G463" s="283"/>
      <c r="H463" s="274"/>
      <c r="I463" s="299"/>
      <c r="AE463" t="s">
        <v>118</v>
      </c>
    </row>
    <row r="464" spans="1:60" outlineLevel="1" x14ac:dyDescent="0.2">
      <c r="A464" s="298"/>
      <c r="B464" s="324" t="s">
        <v>477</v>
      </c>
      <c r="C464" s="332"/>
      <c r="D464" s="326"/>
      <c r="E464" s="327"/>
      <c r="F464" s="329"/>
      <c r="G464" s="330"/>
      <c r="H464" s="277"/>
      <c r="I464" s="300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>
        <v>0</v>
      </c>
      <c r="AD464" s="32"/>
      <c r="AE464" s="32"/>
      <c r="AF464" s="32"/>
      <c r="AG464" s="32"/>
      <c r="AH464" s="32"/>
      <c r="AI464" s="32"/>
      <c r="AJ464" s="32"/>
      <c r="AK464" s="32"/>
      <c r="AL464" s="32"/>
      <c r="AM464" s="32"/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  <c r="BA464" s="32"/>
      <c r="BB464" s="32"/>
      <c r="BC464" s="32"/>
      <c r="BD464" s="32"/>
      <c r="BE464" s="32"/>
      <c r="BF464" s="32"/>
      <c r="BG464" s="32"/>
      <c r="BH464" s="32"/>
    </row>
    <row r="465" spans="1:60" outlineLevel="1" x14ac:dyDescent="0.2">
      <c r="A465" s="298"/>
      <c r="B465" s="325" t="s">
        <v>478</v>
      </c>
      <c r="C465" s="333"/>
      <c r="D465" s="334"/>
      <c r="E465" s="335"/>
      <c r="F465" s="336"/>
      <c r="G465" s="331"/>
      <c r="H465" s="277"/>
      <c r="I465" s="300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>
        <v>1</v>
      </c>
      <c r="AD465" s="32"/>
      <c r="AE465" s="32"/>
      <c r="AF465" s="32"/>
      <c r="AG465" s="32"/>
      <c r="AH465" s="32"/>
      <c r="AI465" s="32"/>
      <c r="AJ465" s="32"/>
      <c r="AK465" s="32"/>
      <c r="AL465" s="32"/>
      <c r="AM465" s="32"/>
      <c r="AN465" s="32"/>
      <c r="AO465" s="32"/>
      <c r="AP465" s="32"/>
      <c r="AQ465" s="32"/>
      <c r="AR465" s="32"/>
      <c r="AS465" s="32"/>
      <c r="AT465" s="32"/>
      <c r="AU465" s="32"/>
      <c r="AV465" s="32"/>
      <c r="AW465" s="32"/>
      <c r="AX465" s="32"/>
      <c r="AY465" s="32"/>
      <c r="AZ465" s="32"/>
      <c r="BA465" s="32"/>
      <c r="BB465" s="32"/>
      <c r="BC465" s="32"/>
      <c r="BD465" s="32"/>
      <c r="BE465" s="32"/>
      <c r="BF465" s="32"/>
      <c r="BG465" s="32"/>
      <c r="BH465" s="32"/>
    </row>
    <row r="466" spans="1:60" outlineLevel="1" x14ac:dyDescent="0.2">
      <c r="A466" s="297">
        <v>69</v>
      </c>
      <c r="B466" s="260" t="s">
        <v>479</v>
      </c>
      <c r="C466" s="286" t="s">
        <v>480</v>
      </c>
      <c r="D466" s="263" t="s">
        <v>213</v>
      </c>
      <c r="E466" s="268">
        <v>189.44800000000001</v>
      </c>
      <c r="F466" s="275"/>
      <c r="G466" s="276">
        <f>ROUND(E466*F466,2)</f>
        <v>0</v>
      </c>
      <c r="H466" s="277" t="s">
        <v>481</v>
      </c>
      <c r="I466" s="300" t="s">
        <v>122</v>
      </c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 t="s">
        <v>123</v>
      </c>
      <c r="AF466" s="32"/>
      <c r="AG466" s="32"/>
      <c r="AH466" s="32"/>
      <c r="AI466" s="32"/>
      <c r="AJ466" s="32"/>
      <c r="AK466" s="32"/>
      <c r="AL466" s="32"/>
      <c r="AM466" s="32">
        <v>21</v>
      </c>
      <c r="AN466" s="32"/>
      <c r="AO466" s="32"/>
      <c r="AP466" s="32"/>
      <c r="AQ466" s="32"/>
      <c r="AR466" s="32"/>
      <c r="AS466" s="32"/>
      <c r="AT466" s="32"/>
      <c r="AU466" s="32"/>
      <c r="AV466" s="32"/>
      <c r="AW466" s="32"/>
      <c r="AX466" s="32"/>
      <c r="AY466" s="32"/>
      <c r="AZ466" s="32"/>
      <c r="BA466" s="32"/>
      <c r="BB466" s="32"/>
      <c r="BC466" s="32"/>
      <c r="BD466" s="32"/>
      <c r="BE466" s="32"/>
      <c r="BF466" s="32"/>
      <c r="BG466" s="32"/>
      <c r="BH466" s="32"/>
    </row>
    <row r="467" spans="1:60" outlineLevel="1" x14ac:dyDescent="0.2">
      <c r="A467" s="298"/>
      <c r="B467" s="261"/>
      <c r="C467" s="287" t="s">
        <v>482</v>
      </c>
      <c r="D467" s="264"/>
      <c r="E467" s="269"/>
      <c r="F467" s="278"/>
      <c r="G467" s="279"/>
      <c r="H467" s="277"/>
      <c r="I467" s="300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F467" s="32"/>
      <c r="AG467" s="32"/>
      <c r="AH467" s="32"/>
      <c r="AI467" s="32"/>
      <c r="AJ467" s="32"/>
      <c r="AK467" s="32"/>
      <c r="AL467" s="32"/>
      <c r="AM467" s="32"/>
      <c r="AN467" s="32"/>
      <c r="AO467" s="32"/>
      <c r="AP467" s="32"/>
      <c r="AQ467" s="32"/>
      <c r="AR467" s="32"/>
      <c r="AS467" s="32"/>
      <c r="AT467" s="32"/>
      <c r="AU467" s="32"/>
      <c r="AV467" s="32"/>
      <c r="AW467" s="32"/>
      <c r="AX467" s="32"/>
      <c r="AY467" s="32"/>
      <c r="AZ467" s="32"/>
      <c r="BA467" s="251" t="str">
        <f>C467</f>
        <v>včetně penetračního nátěru s tvrdidlem.</v>
      </c>
      <c r="BB467" s="32"/>
      <c r="BC467" s="32"/>
      <c r="BD467" s="32"/>
      <c r="BE467" s="32"/>
      <c r="BF467" s="32"/>
      <c r="BG467" s="32"/>
      <c r="BH467" s="32"/>
    </row>
    <row r="468" spans="1:60" outlineLevel="1" x14ac:dyDescent="0.2">
      <c r="A468" s="298"/>
      <c r="B468" s="261"/>
      <c r="C468" s="289" t="s">
        <v>189</v>
      </c>
      <c r="D468" s="266"/>
      <c r="E468" s="271"/>
      <c r="F468" s="276"/>
      <c r="G468" s="276"/>
      <c r="H468" s="277"/>
      <c r="I468" s="300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F468" s="32"/>
      <c r="AG468" s="32"/>
      <c r="AH468" s="32"/>
      <c r="AI468" s="32"/>
      <c r="AJ468" s="32"/>
      <c r="AK468" s="32"/>
      <c r="AL468" s="32"/>
      <c r="AM468" s="32"/>
      <c r="AN468" s="32"/>
      <c r="AO468" s="32"/>
      <c r="AP468" s="32"/>
      <c r="AQ468" s="32"/>
      <c r="AR468" s="32"/>
      <c r="AS468" s="32"/>
      <c r="AT468" s="32"/>
      <c r="AU468" s="32"/>
      <c r="AV468" s="32"/>
      <c r="AW468" s="32"/>
      <c r="AX468" s="32"/>
      <c r="AY468" s="32"/>
      <c r="AZ468" s="32"/>
      <c r="BA468" s="32"/>
      <c r="BB468" s="32"/>
      <c r="BC468" s="32"/>
      <c r="BD468" s="32"/>
      <c r="BE468" s="32"/>
      <c r="BF468" s="32"/>
      <c r="BG468" s="32"/>
      <c r="BH468" s="32"/>
    </row>
    <row r="469" spans="1:60" outlineLevel="1" x14ac:dyDescent="0.2">
      <c r="A469" s="298"/>
      <c r="B469" s="261"/>
      <c r="C469" s="289" t="s">
        <v>214</v>
      </c>
      <c r="D469" s="266"/>
      <c r="E469" s="271"/>
      <c r="F469" s="276"/>
      <c r="G469" s="276"/>
      <c r="H469" s="277"/>
      <c r="I469" s="300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  <c r="AG469" s="32"/>
      <c r="AH469" s="32"/>
      <c r="AI469" s="32"/>
      <c r="AJ469" s="32"/>
      <c r="AK469" s="32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32"/>
      <c r="AW469" s="32"/>
      <c r="AX469" s="32"/>
      <c r="AY469" s="32"/>
      <c r="AZ469" s="32"/>
      <c r="BA469" s="32"/>
      <c r="BB469" s="32"/>
      <c r="BC469" s="32"/>
      <c r="BD469" s="32"/>
      <c r="BE469" s="32"/>
      <c r="BF469" s="32"/>
      <c r="BG469" s="32"/>
      <c r="BH469" s="32"/>
    </row>
    <row r="470" spans="1:60" outlineLevel="1" x14ac:dyDescent="0.2">
      <c r="A470" s="298"/>
      <c r="B470" s="261"/>
      <c r="C470" s="289" t="s">
        <v>375</v>
      </c>
      <c r="D470" s="266"/>
      <c r="E470" s="271">
        <v>187.048</v>
      </c>
      <c r="F470" s="276"/>
      <c r="G470" s="276"/>
      <c r="H470" s="277"/>
      <c r="I470" s="300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F470" s="32"/>
      <c r="AG470" s="32"/>
      <c r="AH470" s="32"/>
      <c r="AI470" s="32"/>
      <c r="AJ470" s="32"/>
      <c r="AK470" s="32"/>
      <c r="AL470" s="32"/>
      <c r="AM470" s="32"/>
      <c r="AN470" s="32"/>
      <c r="AO470" s="32"/>
      <c r="AP470" s="32"/>
      <c r="AQ470" s="32"/>
      <c r="AR470" s="32"/>
      <c r="AS470" s="32"/>
      <c r="AT470" s="32"/>
      <c r="AU470" s="32"/>
      <c r="AV470" s="32"/>
      <c r="AW470" s="32"/>
      <c r="AX470" s="32"/>
      <c r="AY470" s="32"/>
      <c r="AZ470" s="32"/>
      <c r="BA470" s="32"/>
      <c r="BB470" s="32"/>
      <c r="BC470" s="32"/>
      <c r="BD470" s="32"/>
      <c r="BE470" s="32"/>
      <c r="BF470" s="32"/>
      <c r="BG470" s="32"/>
      <c r="BH470" s="32"/>
    </row>
    <row r="471" spans="1:60" outlineLevel="1" x14ac:dyDescent="0.2">
      <c r="A471" s="298"/>
      <c r="B471" s="261"/>
      <c r="C471" s="289" t="s">
        <v>189</v>
      </c>
      <c r="D471" s="266"/>
      <c r="E471" s="271"/>
      <c r="F471" s="276"/>
      <c r="G471" s="276"/>
      <c r="H471" s="277"/>
      <c r="I471" s="300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F471" s="32"/>
      <c r="AG471" s="32"/>
      <c r="AH471" s="32"/>
      <c r="AI471" s="32"/>
      <c r="AJ471" s="32"/>
      <c r="AK471" s="32"/>
      <c r="AL471" s="32"/>
      <c r="AM471" s="32"/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  <c r="BA471" s="32"/>
      <c r="BB471" s="32"/>
      <c r="BC471" s="32"/>
      <c r="BD471" s="32"/>
      <c r="BE471" s="32"/>
      <c r="BF471" s="32"/>
      <c r="BG471" s="32"/>
      <c r="BH471" s="32"/>
    </row>
    <row r="472" spans="1:60" outlineLevel="1" x14ac:dyDescent="0.2">
      <c r="A472" s="298"/>
      <c r="B472" s="261"/>
      <c r="C472" s="289" t="s">
        <v>274</v>
      </c>
      <c r="D472" s="266"/>
      <c r="E472" s="271"/>
      <c r="F472" s="276"/>
      <c r="G472" s="276"/>
      <c r="H472" s="277"/>
      <c r="I472" s="300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F472" s="32"/>
      <c r="AG472" s="32"/>
      <c r="AH472" s="32"/>
      <c r="AI472" s="32"/>
      <c r="AJ472" s="32"/>
      <c r="AK472" s="32"/>
      <c r="AL472" s="32"/>
      <c r="AM472" s="32"/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  <c r="BA472" s="32"/>
      <c r="BB472" s="32"/>
      <c r="BC472" s="32"/>
      <c r="BD472" s="32"/>
      <c r="BE472" s="32"/>
      <c r="BF472" s="32"/>
      <c r="BG472" s="32"/>
      <c r="BH472" s="32"/>
    </row>
    <row r="473" spans="1:60" outlineLevel="1" x14ac:dyDescent="0.2">
      <c r="A473" s="298"/>
      <c r="B473" s="261"/>
      <c r="C473" s="289" t="s">
        <v>275</v>
      </c>
      <c r="D473" s="266"/>
      <c r="E473" s="271">
        <v>2.4</v>
      </c>
      <c r="F473" s="276"/>
      <c r="G473" s="276"/>
      <c r="H473" s="277"/>
      <c r="I473" s="300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F473" s="32"/>
      <c r="AG473" s="32"/>
      <c r="AH473" s="32"/>
      <c r="AI473" s="32"/>
      <c r="AJ473" s="32"/>
      <c r="AK473" s="32"/>
      <c r="AL473" s="32"/>
      <c r="AM473" s="32"/>
      <c r="AN473" s="32"/>
      <c r="AO473" s="32"/>
      <c r="AP473" s="32"/>
      <c r="AQ473" s="32"/>
      <c r="AR473" s="32"/>
      <c r="AS473" s="32"/>
      <c r="AT473" s="32"/>
      <c r="AU473" s="32"/>
      <c r="AV473" s="32"/>
      <c r="AW473" s="32"/>
      <c r="AX473" s="32"/>
      <c r="AY473" s="32"/>
      <c r="AZ473" s="32"/>
      <c r="BA473" s="32"/>
      <c r="BB473" s="32"/>
      <c r="BC473" s="32"/>
      <c r="BD473" s="32"/>
      <c r="BE473" s="32"/>
      <c r="BF473" s="32"/>
      <c r="BG473" s="32"/>
      <c r="BH473" s="32"/>
    </row>
    <row r="474" spans="1:60" outlineLevel="1" x14ac:dyDescent="0.2">
      <c r="A474" s="298"/>
      <c r="B474" s="261"/>
      <c r="C474" s="288"/>
      <c r="D474" s="265"/>
      <c r="E474" s="270"/>
      <c r="F474" s="280"/>
      <c r="G474" s="281"/>
      <c r="H474" s="277"/>
      <c r="I474" s="300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F474" s="32"/>
      <c r="AG474" s="32"/>
      <c r="AH474" s="32"/>
      <c r="AI474" s="32"/>
      <c r="AJ474" s="32"/>
      <c r="AK474" s="32"/>
      <c r="AL474" s="32"/>
      <c r="AM474" s="32"/>
      <c r="AN474" s="32"/>
      <c r="AO474" s="32"/>
      <c r="AP474" s="32"/>
      <c r="AQ474" s="32"/>
      <c r="AR474" s="32"/>
      <c r="AS474" s="32"/>
      <c r="AT474" s="32"/>
      <c r="AU474" s="32"/>
      <c r="AV474" s="32"/>
      <c r="AW474" s="32"/>
      <c r="AX474" s="32"/>
      <c r="AY474" s="32"/>
      <c r="AZ474" s="32"/>
      <c r="BA474" s="32"/>
      <c r="BB474" s="32"/>
      <c r="BC474" s="32"/>
      <c r="BD474" s="32"/>
      <c r="BE474" s="32"/>
      <c r="BF474" s="32"/>
      <c r="BG474" s="32"/>
      <c r="BH474" s="32"/>
    </row>
    <row r="475" spans="1:60" outlineLevel="1" x14ac:dyDescent="0.2">
      <c r="A475" s="298"/>
      <c r="B475" s="325" t="s">
        <v>483</v>
      </c>
      <c r="C475" s="333"/>
      <c r="D475" s="334"/>
      <c r="E475" s="335"/>
      <c r="F475" s="336"/>
      <c r="G475" s="331"/>
      <c r="H475" s="277"/>
      <c r="I475" s="300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>
        <v>0</v>
      </c>
      <c r="AD475" s="32"/>
      <c r="AE475" s="32"/>
      <c r="AF475" s="32"/>
      <c r="AG475" s="32"/>
      <c r="AH475" s="32"/>
      <c r="AI475" s="32"/>
      <c r="AJ475" s="32"/>
      <c r="AK475" s="32"/>
      <c r="AL475" s="32"/>
      <c r="AM475" s="32"/>
      <c r="AN475" s="32"/>
      <c r="AO475" s="32"/>
      <c r="AP475" s="32"/>
      <c r="AQ475" s="32"/>
      <c r="AR475" s="32"/>
      <c r="AS475" s="32"/>
      <c r="AT475" s="32"/>
      <c r="AU475" s="32"/>
      <c r="AV475" s="32"/>
      <c r="AW475" s="32"/>
      <c r="AX475" s="32"/>
      <c r="AY475" s="32"/>
      <c r="AZ475" s="32"/>
      <c r="BA475" s="32"/>
      <c r="BB475" s="32"/>
      <c r="BC475" s="32"/>
      <c r="BD475" s="32"/>
      <c r="BE475" s="32"/>
      <c r="BF475" s="32"/>
      <c r="BG475" s="32"/>
      <c r="BH475" s="32"/>
    </row>
    <row r="476" spans="1:60" outlineLevel="1" x14ac:dyDescent="0.2">
      <c r="A476" s="298"/>
      <c r="B476" s="325" t="s">
        <v>410</v>
      </c>
      <c r="C476" s="333"/>
      <c r="D476" s="334"/>
      <c r="E476" s="335"/>
      <c r="F476" s="336"/>
      <c r="G476" s="331"/>
      <c r="H476" s="277"/>
      <c r="I476" s="300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 t="s">
        <v>184</v>
      </c>
      <c r="AF476" s="32"/>
      <c r="AG476" s="32"/>
      <c r="AH476" s="32"/>
      <c r="AI476" s="32"/>
      <c r="AJ476" s="32"/>
      <c r="AK476" s="32"/>
      <c r="AL476" s="32"/>
      <c r="AM476" s="32"/>
      <c r="AN476" s="32"/>
      <c r="AO476" s="32"/>
      <c r="AP476" s="32"/>
      <c r="AQ476" s="32"/>
      <c r="AR476" s="32"/>
      <c r="AS476" s="32"/>
      <c r="AT476" s="32"/>
      <c r="AU476" s="32"/>
      <c r="AV476" s="32"/>
      <c r="AW476" s="32"/>
      <c r="AX476" s="32"/>
      <c r="AY476" s="32"/>
      <c r="AZ476" s="32"/>
      <c r="BA476" s="32"/>
      <c r="BB476" s="32"/>
      <c r="BC476" s="32"/>
      <c r="BD476" s="32"/>
      <c r="BE476" s="32"/>
      <c r="BF476" s="32"/>
      <c r="BG476" s="32"/>
      <c r="BH476" s="32"/>
    </row>
    <row r="477" spans="1:60" outlineLevel="1" x14ac:dyDescent="0.2">
      <c r="A477" s="298">
        <v>70</v>
      </c>
      <c r="B477" s="261" t="s">
        <v>484</v>
      </c>
      <c r="C477" s="286" t="s">
        <v>485</v>
      </c>
      <c r="D477" s="263" t="s">
        <v>63</v>
      </c>
      <c r="E477" s="328"/>
      <c r="F477" s="275"/>
      <c r="G477" s="276">
        <f>ROUND(E477*F477,2)</f>
        <v>0</v>
      </c>
      <c r="H477" s="277" t="s">
        <v>481</v>
      </c>
      <c r="I477" s="300" t="s">
        <v>122</v>
      </c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 t="s">
        <v>123</v>
      </c>
      <c r="AF477" s="32"/>
      <c r="AG477" s="32"/>
      <c r="AH477" s="32"/>
      <c r="AI477" s="32"/>
      <c r="AJ477" s="32"/>
      <c r="AK477" s="32"/>
      <c r="AL477" s="32"/>
      <c r="AM477" s="32">
        <v>21</v>
      </c>
      <c r="AN477" s="32"/>
      <c r="AO477" s="32"/>
      <c r="AP477" s="32"/>
      <c r="AQ477" s="32"/>
      <c r="AR477" s="32"/>
      <c r="AS477" s="32"/>
      <c r="AT477" s="32"/>
      <c r="AU477" s="32"/>
      <c r="AV477" s="32"/>
      <c r="AW477" s="32"/>
      <c r="AX477" s="32"/>
      <c r="AY477" s="32"/>
      <c r="AZ477" s="32"/>
      <c r="BA477" s="32"/>
      <c r="BB477" s="32"/>
      <c r="BC477" s="32"/>
      <c r="BD477" s="32"/>
      <c r="BE477" s="32"/>
      <c r="BF477" s="32"/>
      <c r="BG477" s="32"/>
      <c r="BH477" s="32"/>
    </row>
    <row r="478" spans="1:60" outlineLevel="1" x14ac:dyDescent="0.2">
      <c r="A478" s="298"/>
      <c r="B478" s="261"/>
      <c r="C478" s="289" t="s">
        <v>413</v>
      </c>
      <c r="D478" s="266"/>
      <c r="E478" s="271"/>
      <c r="F478" s="276"/>
      <c r="G478" s="276"/>
      <c r="H478" s="277"/>
      <c r="I478" s="300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F478" s="32"/>
      <c r="AG478" s="32"/>
      <c r="AH478" s="32"/>
      <c r="AI478" s="32"/>
      <c r="AJ478" s="32"/>
      <c r="AK478" s="32"/>
      <c r="AL478" s="32"/>
      <c r="AM478" s="32"/>
      <c r="AN478" s="32"/>
      <c r="AO478" s="32"/>
      <c r="AP478" s="32"/>
      <c r="AQ478" s="32"/>
      <c r="AR478" s="32"/>
      <c r="AS478" s="32"/>
      <c r="AT478" s="32"/>
      <c r="AU478" s="32"/>
      <c r="AV478" s="32"/>
      <c r="AW478" s="32"/>
      <c r="AX478" s="32"/>
      <c r="AY478" s="32"/>
      <c r="AZ478" s="32"/>
      <c r="BA478" s="32"/>
      <c r="BB478" s="32"/>
      <c r="BC478" s="32"/>
      <c r="BD478" s="32"/>
      <c r="BE478" s="32"/>
      <c r="BF478" s="32"/>
      <c r="BG478" s="32"/>
      <c r="BH478" s="32"/>
    </row>
    <row r="479" spans="1:60" outlineLevel="1" x14ac:dyDescent="0.2">
      <c r="A479" s="298"/>
      <c r="B479" s="261"/>
      <c r="C479" s="289" t="s">
        <v>486</v>
      </c>
      <c r="D479" s="266"/>
      <c r="E479" s="271"/>
      <c r="F479" s="276"/>
      <c r="G479" s="276"/>
      <c r="H479" s="277"/>
      <c r="I479" s="300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F479" s="32"/>
      <c r="AG479" s="32"/>
      <c r="AH479" s="32"/>
      <c r="AI479" s="32"/>
      <c r="AJ479" s="32"/>
      <c r="AK479" s="32"/>
      <c r="AL479" s="32"/>
      <c r="AM479" s="32"/>
      <c r="AN479" s="32"/>
      <c r="AO479" s="32"/>
      <c r="AP479" s="32"/>
      <c r="AQ479" s="32"/>
      <c r="AR479" s="32"/>
      <c r="AS479" s="32"/>
      <c r="AT479" s="32"/>
      <c r="AU479" s="32"/>
      <c r="AV479" s="32"/>
      <c r="AW479" s="32"/>
      <c r="AX479" s="32"/>
      <c r="AY479" s="32"/>
      <c r="AZ479" s="32"/>
      <c r="BA479" s="32"/>
      <c r="BB479" s="32"/>
      <c r="BC479" s="32"/>
      <c r="BD479" s="32"/>
      <c r="BE479" s="32"/>
      <c r="BF479" s="32"/>
      <c r="BG479" s="32"/>
      <c r="BH479" s="32"/>
    </row>
    <row r="480" spans="1:60" outlineLevel="1" x14ac:dyDescent="0.2">
      <c r="A480" s="298"/>
      <c r="B480" s="261"/>
      <c r="C480" s="289" t="s">
        <v>487</v>
      </c>
      <c r="D480" s="266"/>
      <c r="E480" s="271">
        <v>1494.7447</v>
      </c>
      <c r="F480" s="276"/>
      <c r="G480" s="276"/>
      <c r="H480" s="277"/>
      <c r="I480" s="300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F480" s="32"/>
      <c r="AG480" s="32"/>
      <c r="AH480" s="32"/>
      <c r="AI480" s="32"/>
      <c r="AJ480" s="32"/>
      <c r="AK480" s="32"/>
      <c r="AL480" s="32"/>
      <c r="AM480" s="32"/>
      <c r="AN480" s="32"/>
      <c r="AO480" s="32"/>
      <c r="AP480" s="32"/>
      <c r="AQ480" s="32"/>
      <c r="AR480" s="32"/>
      <c r="AS480" s="32"/>
      <c r="AT480" s="32"/>
      <c r="AU480" s="32"/>
      <c r="AV480" s="32"/>
      <c r="AW480" s="32"/>
      <c r="AX480" s="32"/>
      <c r="AY480" s="32"/>
      <c r="AZ480" s="32"/>
      <c r="BA480" s="32"/>
      <c r="BB480" s="32"/>
      <c r="BC480" s="32"/>
      <c r="BD480" s="32"/>
      <c r="BE480" s="32"/>
      <c r="BF480" s="32"/>
      <c r="BG480" s="32"/>
      <c r="BH480" s="32"/>
    </row>
    <row r="481" spans="1:60" outlineLevel="1" x14ac:dyDescent="0.2">
      <c r="A481" s="298"/>
      <c r="B481" s="261"/>
      <c r="C481" s="288"/>
      <c r="D481" s="265"/>
      <c r="E481" s="270"/>
      <c r="F481" s="280"/>
      <c r="G481" s="281"/>
      <c r="H481" s="277"/>
      <c r="I481" s="300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F481" s="32"/>
      <c r="AG481" s="32"/>
      <c r="AH481" s="32"/>
      <c r="AI481" s="32"/>
      <c r="AJ481" s="32"/>
      <c r="AK481" s="32"/>
      <c r="AL481" s="32"/>
      <c r="AM481" s="32"/>
      <c r="AN481" s="32"/>
      <c r="AO481" s="32"/>
      <c r="AP481" s="32"/>
      <c r="AQ481" s="32"/>
      <c r="AR481" s="32"/>
      <c r="AS481" s="32"/>
      <c r="AT481" s="32"/>
      <c r="AU481" s="32"/>
      <c r="AV481" s="32"/>
      <c r="AW481" s="32"/>
      <c r="AX481" s="32"/>
      <c r="AY481" s="32"/>
      <c r="AZ481" s="32"/>
      <c r="BA481" s="32"/>
      <c r="BB481" s="32"/>
      <c r="BC481" s="32"/>
      <c r="BD481" s="32"/>
      <c r="BE481" s="32"/>
      <c r="BF481" s="32"/>
      <c r="BG481" s="32"/>
      <c r="BH481" s="32"/>
    </row>
    <row r="482" spans="1:60" x14ac:dyDescent="0.2">
      <c r="A482" s="296" t="s">
        <v>117</v>
      </c>
      <c r="B482" s="259" t="s">
        <v>97</v>
      </c>
      <c r="C482" s="285" t="s">
        <v>98</v>
      </c>
      <c r="D482" s="262"/>
      <c r="E482" s="267"/>
      <c r="F482" s="282">
        <f>SUM(G483:G484)</f>
        <v>0</v>
      </c>
      <c r="G482" s="283"/>
      <c r="H482" s="274"/>
      <c r="I482" s="299"/>
      <c r="AE482" t="s">
        <v>118</v>
      </c>
    </row>
    <row r="483" spans="1:60" outlineLevel="1" x14ac:dyDescent="0.2">
      <c r="A483" s="297">
        <v>71</v>
      </c>
      <c r="B483" s="260" t="s">
        <v>488</v>
      </c>
      <c r="C483" s="286" t="s">
        <v>489</v>
      </c>
      <c r="D483" s="263" t="s">
        <v>490</v>
      </c>
      <c r="E483" s="268">
        <v>1</v>
      </c>
      <c r="F483" s="275"/>
      <c r="G483" s="276">
        <f>ROUND(E483*F483,2)</f>
        <v>0</v>
      </c>
      <c r="H483" s="277"/>
      <c r="I483" s="300" t="s">
        <v>164</v>
      </c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 t="s">
        <v>165</v>
      </c>
      <c r="AF483" s="32">
        <v>1</v>
      </c>
      <c r="AG483" s="32"/>
      <c r="AH483" s="32"/>
      <c r="AI483" s="32"/>
      <c r="AJ483" s="32"/>
      <c r="AK483" s="32"/>
      <c r="AL483" s="32"/>
      <c r="AM483" s="32">
        <v>21</v>
      </c>
      <c r="AN483" s="32"/>
      <c r="AO483" s="32"/>
      <c r="AP483" s="32"/>
      <c r="AQ483" s="32"/>
      <c r="AR483" s="32"/>
      <c r="AS483" s="32"/>
      <c r="AT483" s="32"/>
      <c r="AU483" s="32"/>
      <c r="AV483" s="32"/>
      <c r="AW483" s="32"/>
      <c r="AX483" s="32"/>
      <c r="AY483" s="32"/>
      <c r="AZ483" s="32"/>
      <c r="BA483" s="32"/>
      <c r="BB483" s="32"/>
      <c r="BC483" s="32"/>
      <c r="BD483" s="32"/>
      <c r="BE483" s="32"/>
      <c r="BF483" s="32"/>
      <c r="BG483" s="32"/>
      <c r="BH483" s="32"/>
    </row>
    <row r="484" spans="1:60" ht="13.5" outlineLevel="1" thickBot="1" x14ac:dyDescent="0.25">
      <c r="A484" s="310"/>
      <c r="B484" s="311"/>
      <c r="C484" s="312"/>
      <c r="D484" s="313"/>
      <c r="E484" s="314"/>
      <c r="F484" s="315"/>
      <c r="G484" s="316"/>
      <c r="H484" s="317"/>
      <c r="I484" s="318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F484" s="32"/>
      <c r="AG484" s="32"/>
      <c r="AH484" s="32"/>
      <c r="AI484" s="32"/>
      <c r="AJ484" s="32"/>
      <c r="AK484" s="32"/>
      <c r="AL484" s="32"/>
      <c r="AM484" s="32"/>
      <c r="AN484" s="32"/>
      <c r="AO484" s="32"/>
      <c r="AP484" s="32"/>
      <c r="AQ484" s="32"/>
      <c r="AR484" s="32"/>
      <c r="AS484" s="32"/>
      <c r="AT484" s="32"/>
      <c r="AU484" s="32"/>
      <c r="AV484" s="32"/>
      <c r="AW484" s="32"/>
      <c r="AX484" s="32"/>
      <c r="AY484" s="32"/>
      <c r="AZ484" s="32"/>
      <c r="BA484" s="32"/>
      <c r="BB484" s="32"/>
      <c r="BC484" s="32"/>
      <c r="BD484" s="32"/>
      <c r="BE484" s="32"/>
      <c r="BF484" s="32"/>
      <c r="BG484" s="32"/>
      <c r="BH484" s="32"/>
    </row>
    <row r="485" spans="1:60" hidden="1" x14ac:dyDescent="0.2">
      <c r="A485" s="54"/>
      <c r="B485" s="61" t="s">
        <v>145</v>
      </c>
      <c r="C485" s="290" t="s">
        <v>145</v>
      </c>
      <c r="D485" s="249"/>
      <c r="E485" s="247"/>
      <c r="F485" s="247"/>
      <c r="G485" s="247"/>
      <c r="H485" s="247"/>
      <c r="I485" s="248"/>
    </row>
    <row r="486" spans="1:60" hidden="1" x14ac:dyDescent="0.2">
      <c r="A486" s="291"/>
      <c r="B486" s="292" t="s">
        <v>144</v>
      </c>
      <c r="C486" s="293"/>
      <c r="D486" s="294"/>
      <c r="E486" s="291"/>
      <c r="F486" s="291"/>
      <c r="G486" s="295">
        <f>F8+F27+F81+F105+F150+F220+F292+F309+F325+F331+F384+F422+F435+F463+F482</f>
        <v>0</v>
      </c>
      <c r="H486" s="46"/>
      <c r="I486" s="46"/>
      <c r="AN486">
        <v>15</v>
      </c>
      <c r="AO486">
        <v>21</v>
      </c>
    </row>
    <row r="487" spans="1:60" x14ac:dyDescent="0.2">
      <c r="A487" s="46"/>
      <c r="B487" s="284"/>
      <c r="C487" s="284"/>
      <c r="D487" s="226"/>
      <c r="E487" s="46"/>
      <c r="F487" s="46"/>
      <c r="G487" s="46"/>
      <c r="H487" s="46"/>
      <c r="I487" s="46"/>
      <c r="AN487">
        <f>SUMIF(AM8:AM486,AN486,G8:G486)</f>
        <v>0</v>
      </c>
      <c r="AO487">
        <f>SUMIF(AM8:AM486,AO486,G8:G486)</f>
        <v>0</v>
      </c>
    </row>
    <row r="488" spans="1:60" x14ac:dyDescent="0.2">
      <c r="D488" s="224"/>
    </row>
    <row r="489" spans="1:60" x14ac:dyDescent="0.2">
      <c r="D489" s="224"/>
    </row>
    <row r="490" spans="1:60" x14ac:dyDescent="0.2">
      <c r="D490" s="224"/>
    </row>
    <row r="491" spans="1:60" x14ac:dyDescent="0.2">
      <c r="D491" s="224"/>
    </row>
    <row r="492" spans="1:60" x14ac:dyDescent="0.2">
      <c r="D492" s="224"/>
    </row>
    <row r="493" spans="1:60" x14ac:dyDescent="0.2">
      <c r="D493" s="224"/>
    </row>
    <row r="494" spans="1:60" x14ac:dyDescent="0.2">
      <c r="D494" s="224"/>
    </row>
    <row r="495" spans="1:60" x14ac:dyDescent="0.2">
      <c r="D495" s="224"/>
    </row>
    <row r="496" spans="1:60" x14ac:dyDescent="0.2">
      <c r="D496" s="224"/>
    </row>
    <row r="497" spans="4:4" x14ac:dyDescent="0.2">
      <c r="D497" s="224"/>
    </row>
    <row r="498" spans="4:4" x14ac:dyDescent="0.2">
      <c r="D498" s="224"/>
    </row>
    <row r="499" spans="4:4" x14ac:dyDescent="0.2">
      <c r="D499" s="224"/>
    </row>
    <row r="500" spans="4:4" x14ac:dyDescent="0.2">
      <c r="D500" s="224"/>
    </row>
    <row r="501" spans="4:4" x14ac:dyDescent="0.2">
      <c r="D501" s="224"/>
    </row>
    <row r="502" spans="4:4" x14ac:dyDescent="0.2">
      <c r="D502" s="224"/>
    </row>
    <row r="503" spans="4:4" x14ac:dyDescent="0.2">
      <c r="D503" s="224"/>
    </row>
    <row r="504" spans="4:4" x14ac:dyDescent="0.2">
      <c r="D504" s="224"/>
    </row>
    <row r="505" spans="4:4" x14ac:dyDescent="0.2">
      <c r="D505" s="224"/>
    </row>
    <row r="506" spans="4:4" x14ac:dyDescent="0.2">
      <c r="D506" s="224"/>
    </row>
    <row r="507" spans="4:4" x14ac:dyDescent="0.2">
      <c r="D507" s="224"/>
    </row>
    <row r="508" spans="4:4" x14ac:dyDescent="0.2">
      <c r="D508" s="224"/>
    </row>
    <row r="509" spans="4:4" x14ac:dyDescent="0.2">
      <c r="D509" s="224"/>
    </row>
    <row r="510" spans="4:4" x14ac:dyDescent="0.2">
      <c r="D510" s="224"/>
    </row>
    <row r="511" spans="4:4" x14ac:dyDescent="0.2">
      <c r="D511" s="224"/>
    </row>
    <row r="512" spans="4:4" x14ac:dyDescent="0.2">
      <c r="D512" s="224"/>
    </row>
    <row r="513" spans="4:4" x14ac:dyDescent="0.2">
      <c r="D513" s="224"/>
    </row>
    <row r="514" spans="4:4" x14ac:dyDescent="0.2">
      <c r="D514" s="224"/>
    </row>
    <row r="515" spans="4:4" x14ac:dyDescent="0.2">
      <c r="D515" s="224"/>
    </row>
    <row r="516" spans="4:4" x14ac:dyDescent="0.2">
      <c r="D516" s="224"/>
    </row>
    <row r="517" spans="4:4" x14ac:dyDescent="0.2">
      <c r="D517" s="224"/>
    </row>
    <row r="518" spans="4:4" x14ac:dyDescent="0.2">
      <c r="D518" s="224"/>
    </row>
    <row r="519" spans="4:4" x14ac:dyDescent="0.2">
      <c r="D519" s="224"/>
    </row>
    <row r="520" spans="4:4" x14ac:dyDescent="0.2">
      <c r="D520" s="224"/>
    </row>
    <row r="521" spans="4:4" x14ac:dyDescent="0.2">
      <c r="D521" s="224"/>
    </row>
    <row r="522" spans="4:4" x14ac:dyDescent="0.2">
      <c r="D522" s="224"/>
    </row>
    <row r="523" spans="4:4" x14ac:dyDescent="0.2">
      <c r="D523" s="224"/>
    </row>
    <row r="524" spans="4:4" x14ac:dyDescent="0.2">
      <c r="D524" s="224"/>
    </row>
    <row r="525" spans="4:4" x14ac:dyDescent="0.2">
      <c r="D525" s="224"/>
    </row>
    <row r="526" spans="4:4" x14ac:dyDescent="0.2">
      <c r="D526" s="224"/>
    </row>
    <row r="527" spans="4:4" x14ac:dyDescent="0.2">
      <c r="D527" s="224"/>
    </row>
    <row r="528" spans="4:4" x14ac:dyDescent="0.2">
      <c r="D528" s="224"/>
    </row>
    <row r="529" spans="4:4" x14ac:dyDescent="0.2">
      <c r="D529" s="224"/>
    </row>
    <row r="530" spans="4:4" x14ac:dyDescent="0.2">
      <c r="D530" s="224"/>
    </row>
    <row r="531" spans="4:4" x14ac:dyDescent="0.2">
      <c r="D531" s="224"/>
    </row>
    <row r="532" spans="4:4" x14ac:dyDescent="0.2">
      <c r="D532" s="224"/>
    </row>
    <row r="533" spans="4:4" x14ac:dyDescent="0.2">
      <c r="D533" s="224"/>
    </row>
    <row r="534" spans="4:4" x14ac:dyDescent="0.2">
      <c r="D534" s="224"/>
    </row>
    <row r="535" spans="4:4" x14ac:dyDescent="0.2">
      <c r="D535" s="224"/>
    </row>
    <row r="536" spans="4:4" x14ac:dyDescent="0.2">
      <c r="D536" s="224"/>
    </row>
    <row r="537" spans="4:4" x14ac:dyDescent="0.2">
      <c r="D537" s="224"/>
    </row>
    <row r="538" spans="4:4" x14ac:dyDescent="0.2">
      <c r="D538" s="224"/>
    </row>
    <row r="539" spans="4:4" x14ac:dyDescent="0.2">
      <c r="D539" s="224"/>
    </row>
    <row r="540" spans="4:4" x14ac:dyDescent="0.2">
      <c r="D540" s="224"/>
    </row>
    <row r="541" spans="4:4" x14ac:dyDescent="0.2">
      <c r="D541" s="224"/>
    </row>
    <row r="542" spans="4:4" x14ac:dyDescent="0.2">
      <c r="D542" s="224"/>
    </row>
    <row r="543" spans="4:4" x14ac:dyDescent="0.2">
      <c r="D543" s="224"/>
    </row>
    <row r="544" spans="4:4" x14ac:dyDescent="0.2">
      <c r="D544" s="224"/>
    </row>
    <row r="545" spans="4:4" x14ac:dyDescent="0.2">
      <c r="D545" s="224"/>
    </row>
    <row r="546" spans="4:4" x14ac:dyDescent="0.2">
      <c r="D546" s="224"/>
    </row>
    <row r="547" spans="4:4" x14ac:dyDescent="0.2">
      <c r="D547" s="224"/>
    </row>
    <row r="548" spans="4:4" x14ac:dyDescent="0.2">
      <c r="D548" s="224"/>
    </row>
    <row r="549" spans="4:4" x14ac:dyDescent="0.2">
      <c r="D549" s="224"/>
    </row>
    <row r="550" spans="4:4" x14ac:dyDescent="0.2">
      <c r="D550" s="224"/>
    </row>
    <row r="551" spans="4:4" x14ac:dyDescent="0.2">
      <c r="D551" s="224"/>
    </row>
    <row r="552" spans="4:4" x14ac:dyDescent="0.2">
      <c r="D552" s="224"/>
    </row>
    <row r="553" spans="4:4" x14ac:dyDescent="0.2">
      <c r="D553" s="224"/>
    </row>
    <row r="554" spans="4:4" x14ac:dyDescent="0.2">
      <c r="D554" s="224"/>
    </row>
    <row r="555" spans="4:4" x14ac:dyDescent="0.2">
      <c r="D555" s="224"/>
    </row>
    <row r="556" spans="4:4" x14ac:dyDescent="0.2">
      <c r="D556" s="224"/>
    </row>
    <row r="557" spans="4:4" x14ac:dyDescent="0.2">
      <c r="D557" s="224"/>
    </row>
    <row r="558" spans="4:4" x14ac:dyDescent="0.2">
      <c r="D558" s="224"/>
    </row>
    <row r="559" spans="4:4" x14ac:dyDescent="0.2">
      <c r="D559" s="224"/>
    </row>
    <row r="560" spans="4:4" x14ac:dyDescent="0.2">
      <c r="D560" s="224"/>
    </row>
    <row r="561" spans="4:4" x14ac:dyDescent="0.2">
      <c r="D561" s="224"/>
    </row>
    <row r="562" spans="4:4" x14ac:dyDescent="0.2">
      <c r="D562" s="224"/>
    </row>
    <row r="563" spans="4:4" x14ac:dyDescent="0.2">
      <c r="D563" s="224"/>
    </row>
    <row r="564" spans="4:4" x14ac:dyDescent="0.2">
      <c r="D564" s="224"/>
    </row>
    <row r="565" spans="4:4" x14ac:dyDescent="0.2">
      <c r="D565" s="224"/>
    </row>
    <row r="566" spans="4:4" x14ac:dyDescent="0.2">
      <c r="D566" s="224"/>
    </row>
    <row r="567" spans="4:4" x14ac:dyDescent="0.2">
      <c r="D567" s="224"/>
    </row>
    <row r="568" spans="4:4" x14ac:dyDescent="0.2">
      <c r="D568" s="224"/>
    </row>
    <row r="569" spans="4:4" x14ac:dyDescent="0.2">
      <c r="D569" s="224"/>
    </row>
    <row r="570" spans="4:4" x14ac:dyDescent="0.2">
      <c r="D570" s="224"/>
    </row>
    <row r="571" spans="4:4" x14ac:dyDescent="0.2">
      <c r="D571" s="224"/>
    </row>
    <row r="572" spans="4:4" x14ac:dyDescent="0.2">
      <c r="D572" s="224"/>
    </row>
    <row r="573" spans="4:4" x14ac:dyDescent="0.2">
      <c r="D573" s="224"/>
    </row>
    <row r="574" spans="4:4" x14ac:dyDescent="0.2">
      <c r="D574" s="224"/>
    </row>
    <row r="575" spans="4:4" x14ac:dyDescent="0.2">
      <c r="D575" s="224"/>
    </row>
    <row r="576" spans="4:4" x14ac:dyDescent="0.2">
      <c r="D576" s="224"/>
    </row>
    <row r="577" spans="4:4" x14ac:dyDescent="0.2">
      <c r="D577" s="224"/>
    </row>
    <row r="578" spans="4:4" x14ac:dyDescent="0.2">
      <c r="D578" s="224"/>
    </row>
    <row r="579" spans="4:4" x14ac:dyDescent="0.2">
      <c r="D579" s="224"/>
    </row>
    <row r="580" spans="4:4" x14ac:dyDescent="0.2">
      <c r="D580" s="224"/>
    </row>
    <row r="581" spans="4:4" x14ac:dyDescent="0.2">
      <c r="D581" s="224"/>
    </row>
    <row r="582" spans="4:4" x14ac:dyDescent="0.2">
      <c r="D582" s="224"/>
    </row>
    <row r="583" spans="4:4" x14ac:dyDescent="0.2">
      <c r="D583" s="224"/>
    </row>
    <row r="584" spans="4:4" x14ac:dyDescent="0.2">
      <c r="D584" s="224"/>
    </row>
    <row r="585" spans="4:4" x14ac:dyDescent="0.2">
      <c r="D585" s="224"/>
    </row>
    <row r="586" spans="4:4" x14ac:dyDescent="0.2">
      <c r="D586" s="224"/>
    </row>
    <row r="587" spans="4:4" x14ac:dyDescent="0.2">
      <c r="D587" s="224"/>
    </row>
    <row r="588" spans="4:4" x14ac:dyDescent="0.2">
      <c r="D588" s="224"/>
    </row>
    <row r="589" spans="4:4" x14ac:dyDescent="0.2">
      <c r="D589" s="224"/>
    </row>
    <row r="590" spans="4:4" x14ac:dyDescent="0.2">
      <c r="D590" s="224"/>
    </row>
    <row r="591" spans="4:4" x14ac:dyDescent="0.2">
      <c r="D591" s="224"/>
    </row>
    <row r="592" spans="4:4" x14ac:dyDescent="0.2">
      <c r="D592" s="224"/>
    </row>
    <row r="593" spans="4:4" x14ac:dyDescent="0.2">
      <c r="D593" s="224"/>
    </row>
    <row r="594" spans="4:4" x14ac:dyDescent="0.2">
      <c r="D594" s="224"/>
    </row>
    <row r="595" spans="4:4" x14ac:dyDescent="0.2">
      <c r="D595" s="224"/>
    </row>
    <row r="596" spans="4:4" x14ac:dyDescent="0.2">
      <c r="D596" s="224"/>
    </row>
    <row r="597" spans="4:4" x14ac:dyDescent="0.2">
      <c r="D597" s="224"/>
    </row>
    <row r="598" spans="4:4" x14ac:dyDescent="0.2">
      <c r="D598" s="224"/>
    </row>
    <row r="599" spans="4:4" x14ac:dyDescent="0.2">
      <c r="D599" s="224"/>
    </row>
    <row r="600" spans="4:4" x14ac:dyDescent="0.2">
      <c r="D600" s="224"/>
    </row>
    <row r="601" spans="4:4" x14ac:dyDescent="0.2">
      <c r="D601" s="224"/>
    </row>
    <row r="602" spans="4:4" x14ac:dyDescent="0.2">
      <c r="D602" s="224"/>
    </row>
    <row r="603" spans="4:4" x14ac:dyDescent="0.2">
      <c r="D603" s="224"/>
    </row>
    <row r="604" spans="4:4" x14ac:dyDescent="0.2">
      <c r="D604" s="224"/>
    </row>
    <row r="605" spans="4:4" x14ac:dyDescent="0.2">
      <c r="D605" s="224"/>
    </row>
    <row r="606" spans="4:4" x14ac:dyDescent="0.2">
      <c r="D606" s="224"/>
    </row>
    <row r="607" spans="4:4" x14ac:dyDescent="0.2">
      <c r="D607" s="224"/>
    </row>
    <row r="608" spans="4:4" x14ac:dyDescent="0.2">
      <c r="D608" s="224"/>
    </row>
    <row r="609" spans="4:4" x14ac:dyDescent="0.2">
      <c r="D609" s="224"/>
    </row>
    <row r="610" spans="4:4" x14ac:dyDescent="0.2">
      <c r="D610" s="224"/>
    </row>
    <row r="611" spans="4:4" x14ac:dyDescent="0.2">
      <c r="D611" s="224"/>
    </row>
    <row r="612" spans="4:4" x14ac:dyDescent="0.2">
      <c r="D612" s="224"/>
    </row>
    <row r="613" spans="4:4" x14ac:dyDescent="0.2">
      <c r="D613" s="224"/>
    </row>
    <row r="614" spans="4:4" x14ac:dyDescent="0.2">
      <c r="D614" s="224"/>
    </row>
    <row r="615" spans="4:4" x14ac:dyDescent="0.2">
      <c r="D615" s="224"/>
    </row>
    <row r="616" spans="4:4" x14ac:dyDescent="0.2">
      <c r="D616" s="224"/>
    </row>
    <row r="617" spans="4:4" x14ac:dyDescent="0.2">
      <c r="D617" s="224"/>
    </row>
    <row r="618" spans="4:4" x14ac:dyDescent="0.2">
      <c r="D618" s="224"/>
    </row>
    <row r="619" spans="4:4" x14ac:dyDescent="0.2">
      <c r="D619" s="224"/>
    </row>
    <row r="620" spans="4:4" x14ac:dyDescent="0.2">
      <c r="D620" s="224"/>
    </row>
    <row r="621" spans="4:4" x14ac:dyDescent="0.2">
      <c r="D621" s="224"/>
    </row>
    <row r="622" spans="4:4" x14ac:dyDescent="0.2">
      <c r="D622" s="224"/>
    </row>
    <row r="623" spans="4:4" x14ac:dyDescent="0.2">
      <c r="D623" s="224"/>
    </row>
    <row r="624" spans="4:4" x14ac:dyDescent="0.2">
      <c r="D624" s="224"/>
    </row>
    <row r="625" spans="4:4" x14ac:dyDescent="0.2">
      <c r="D625" s="224"/>
    </row>
    <row r="626" spans="4:4" x14ac:dyDescent="0.2">
      <c r="D626" s="224"/>
    </row>
    <row r="627" spans="4:4" x14ac:dyDescent="0.2">
      <c r="D627" s="224"/>
    </row>
    <row r="628" spans="4:4" x14ac:dyDescent="0.2">
      <c r="D628" s="224"/>
    </row>
    <row r="629" spans="4:4" x14ac:dyDescent="0.2">
      <c r="D629" s="224"/>
    </row>
    <row r="630" spans="4:4" x14ac:dyDescent="0.2">
      <c r="D630" s="224"/>
    </row>
    <row r="631" spans="4:4" x14ac:dyDescent="0.2">
      <c r="D631" s="224"/>
    </row>
    <row r="632" spans="4:4" x14ac:dyDescent="0.2">
      <c r="D632" s="224"/>
    </row>
    <row r="633" spans="4:4" x14ac:dyDescent="0.2">
      <c r="D633" s="224"/>
    </row>
    <row r="634" spans="4:4" x14ac:dyDescent="0.2">
      <c r="D634" s="224"/>
    </row>
    <row r="635" spans="4:4" x14ac:dyDescent="0.2">
      <c r="D635" s="224"/>
    </row>
    <row r="636" spans="4:4" x14ac:dyDescent="0.2">
      <c r="D636" s="224"/>
    </row>
    <row r="637" spans="4:4" x14ac:dyDescent="0.2">
      <c r="D637" s="224"/>
    </row>
    <row r="638" spans="4:4" x14ac:dyDescent="0.2">
      <c r="D638" s="224"/>
    </row>
    <row r="639" spans="4:4" x14ac:dyDescent="0.2">
      <c r="D639" s="224"/>
    </row>
    <row r="640" spans="4:4" x14ac:dyDescent="0.2">
      <c r="D640" s="224"/>
    </row>
    <row r="641" spans="4:4" x14ac:dyDescent="0.2">
      <c r="D641" s="224"/>
    </row>
    <row r="642" spans="4:4" x14ac:dyDescent="0.2">
      <c r="D642" s="224"/>
    </row>
    <row r="643" spans="4:4" x14ac:dyDescent="0.2">
      <c r="D643" s="224"/>
    </row>
    <row r="644" spans="4:4" x14ac:dyDescent="0.2">
      <c r="D644" s="224"/>
    </row>
    <row r="645" spans="4:4" x14ac:dyDescent="0.2">
      <c r="D645" s="224"/>
    </row>
    <row r="646" spans="4:4" x14ac:dyDescent="0.2">
      <c r="D646" s="224"/>
    </row>
    <row r="647" spans="4:4" x14ac:dyDescent="0.2">
      <c r="D647" s="224"/>
    </row>
    <row r="648" spans="4:4" x14ac:dyDescent="0.2">
      <c r="D648" s="224"/>
    </row>
    <row r="649" spans="4:4" x14ac:dyDescent="0.2">
      <c r="D649" s="224"/>
    </row>
    <row r="650" spans="4:4" x14ac:dyDescent="0.2">
      <c r="D650" s="224"/>
    </row>
    <row r="651" spans="4:4" x14ac:dyDescent="0.2">
      <c r="D651" s="224"/>
    </row>
    <row r="652" spans="4:4" x14ac:dyDescent="0.2">
      <c r="D652" s="224"/>
    </row>
    <row r="653" spans="4:4" x14ac:dyDescent="0.2">
      <c r="D653" s="224"/>
    </row>
    <row r="654" spans="4:4" x14ac:dyDescent="0.2">
      <c r="D654" s="224"/>
    </row>
    <row r="655" spans="4:4" x14ac:dyDescent="0.2">
      <c r="D655" s="224"/>
    </row>
    <row r="656" spans="4:4" x14ac:dyDescent="0.2">
      <c r="D656" s="224"/>
    </row>
    <row r="657" spans="4:4" x14ac:dyDescent="0.2">
      <c r="D657" s="224"/>
    </row>
    <row r="658" spans="4:4" x14ac:dyDescent="0.2">
      <c r="D658" s="224"/>
    </row>
    <row r="659" spans="4:4" x14ac:dyDescent="0.2">
      <c r="D659" s="224"/>
    </row>
    <row r="660" spans="4:4" x14ac:dyDescent="0.2">
      <c r="D660" s="224"/>
    </row>
    <row r="661" spans="4:4" x14ac:dyDescent="0.2">
      <c r="D661" s="224"/>
    </row>
    <row r="662" spans="4:4" x14ac:dyDescent="0.2">
      <c r="D662" s="224"/>
    </row>
    <row r="663" spans="4:4" x14ac:dyDescent="0.2">
      <c r="D663" s="224"/>
    </row>
    <row r="664" spans="4:4" x14ac:dyDescent="0.2">
      <c r="D664" s="224"/>
    </row>
    <row r="665" spans="4:4" x14ac:dyDescent="0.2">
      <c r="D665" s="224"/>
    </row>
    <row r="666" spans="4:4" x14ac:dyDescent="0.2">
      <c r="D666" s="224"/>
    </row>
    <row r="667" spans="4:4" x14ac:dyDescent="0.2">
      <c r="D667" s="224"/>
    </row>
    <row r="668" spans="4:4" x14ac:dyDescent="0.2">
      <c r="D668" s="224"/>
    </row>
    <row r="669" spans="4:4" x14ac:dyDescent="0.2">
      <c r="D669" s="224"/>
    </row>
    <row r="670" spans="4:4" x14ac:dyDescent="0.2">
      <c r="D670" s="224"/>
    </row>
    <row r="671" spans="4:4" x14ac:dyDescent="0.2">
      <c r="D671" s="224"/>
    </row>
    <row r="672" spans="4:4" x14ac:dyDescent="0.2">
      <c r="D672" s="224"/>
    </row>
    <row r="673" spans="4:4" x14ac:dyDescent="0.2">
      <c r="D673" s="224"/>
    </row>
    <row r="674" spans="4:4" x14ac:dyDescent="0.2">
      <c r="D674" s="224"/>
    </row>
    <row r="675" spans="4:4" x14ac:dyDescent="0.2">
      <c r="D675" s="224"/>
    </row>
    <row r="676" spans="4:4" x14ac:dyDescent="0.2">
      <c r="D676" s="224"/>
    </row>
    <row r="677" spans="4:4" x14ac:dyDescent="0.2">
      <c r="D677" s="224"/>
    </row>
    <row r="678" spans="4:4" x14ac:dyDescent="0.2">
      <c r="D678" s="224"/>
    </row>
    <row r="679" spans="4:4" x14ac:dyDescent="0.2">
      <c r="D679" s="224"/>
    </row>
    <row r="680" spans="4:4" x14ac:dyDescent="0.2">
      <c r="D680" s="224"/>
    </row>
    <row r="681" spans="4:4" x14ac:dyDescent="0.2">
      <c r="D681" s="224"/>
    </row>
    <row r="682" spans="4:4" x14ac:dyDescent="0.2">
      <c r="D682" s="224"/>
    </row>
    <row r="683" spans="4:4" x14ac:dyDescent="0.2">
      <c r="D683" s="224"/>
    </row>
    <row r="684" spans="4:4" x14ac:dyDescent="0.2">
      <c r="D684" s="224"/>
    </row>
    <row r="685" spans="4:4" x14ac:dyDescent="0.2">
      <c r="D685" s="224"/>
    </row>
    <row r="686" spans="4:4" x14ac:dyDescent="0.2">
      <c r="D686" s="224"/>
    </row>
    <row r="687" spans="4:4" x14ac:dyDescent="0.2">
      <c r="D687" s="224"/>
    </row>
    <row r="688" spans="4:4" x14ac:dyDescent="0.2">
      <c r="D688" s="224"/>
    </row>
    <row r="689" spans="4:4" x14ac:dyDescent="0.2">
      <c r="D689" s="224"/>
    </row>
    <row r="690" spans="4:4" x14ac:dyDescent="0.2">
      <c r="D690" s="224"/>
    </row>
    <row r="691" spans="4:4" x14ac:dyDescent="0.2">
      <c r="D691" s="224"/>
    </row>
    <row r="692" spans="4:4" x14ac:dyDescent="0.2">
      <c r="D692" s="224"/>
    </row>
    <row r="693" spans="4:4" x14ac:dyDescent="0.2">
      <c r="D693" s="224"/>
    </row>
    <row r="694" spans="4:4" x14ac:dyDescent="0.2">
      <c r="D694" s="224"/>
    </row>
    <row r="695" spans="4:4" x14ac:dyDescent="0.2">
      <c r="D695" s="224"/>
    </row>
    <row r="696" spans="4:4" x14ac:dyDescent="0.2">
      <c r="D696" s="224"/>
    </row>
    <row r="697" spans="4:4" x14ac:dyDescent="0.2">
      <c r="D697" s="224"/>
    </row>
    <row r="698" spans="4:4" x14ac:dyDescent="0.2">
      <c r="D698" s="224"/>
    </row>
    <row r="699" spans="4:4" x14ac:dyDescent="0.2">
      <c r="D699" s="224"/>
    </row>
    <row r="700" spans="4:4" x14ac:dyDescent="0.2">
      <c r="D700" s="224"/>
    </row>
    <row r="701" spans="4:4" x14ac:dyDescent="0.2">
      <c r="D701" s="224"/>
    </row>
    <row r="702" spans="4:4" x14ac:dyDescent="0.2">
      <c r="D702" s="224"/>
    </row>
    <row r="703" spans="4:4" x14ac:dyDescent="0.2">
      <c r="D703" s="224"/>
    </row>
    <row r="704" spans="4:4" x14ac:dyDescent="0.2">
      <c r="D704" s="224"/>
    </row>
    <row r="705" spans="4:4" x14ac:dyDescent="0.2">
      <c r="D705" s="224"/>
    </row>
    <row r="706" spans="4:4" x14ac:dyDescent="0.2">
      <c r="D706" s="224"/>
    </row>
    <row r="707" spans="4:4" x14ac:dyDescent="0.2">
      <c r="D707" s="224"/>
    </row>
    <row r="708" spans="4:4" x14ac:dyDescent="0.2">
      <c r="D708" s="224"/>
    </row>
    <row r="709" spans="4:4" x14ac:dyDescent="0.2">
      <c r="D709" s="224"/>
    </row>
    <row r="710" spans="4:4" x14ac:dyDescent="0.2">
      <c r="D710" s="224"/>
    </row>
    <row r="711" spans="4:4" x14ac:dyDescent="0.2">
      <c r="D711" s="224"/>
    </row>
    <row r="712" spans="4:4" x14ac:dyDescent="0.2">
      <c r="D712" s="224"/>
    </row>
    <row r="713" spans="4:4" x14ac:dyDescent="0.2">
      <c r="D713" s="224"/>
    </row>
    <row r="714" spans="4:4" x14ac:dyDescent="0.2">
      <c r="D714" s="224"/>
    </row>
    <row r="715" spans="4:4" x14ac:dyDescent="0.2">
      <c r="D715" s="224"/>
    </row>
    <row r="716" spans="4:4" x14ac:dyDescent="0.2">
      <c r="D716" s="224"/>
    </row>
    <row r="717" spans="4:4" x14ac:dyDescent="0.2">
      <c r="D717" s="224"/>
    </row>
    <row r="718" spans="4:4" x14ac:dyDescent="0.2">
      <c r="D718" s="224"/>
    </row>
    <row r="719" spans="4:4" x14ac:dyDescent="0.2">
      <c r="D719" s="224"/>
    </row>
    <row r="720" spans="4:4" x14ac:dyDescent="0.2">
      <c r="D720" s="224"/>
    </row>
    <row r="721" spans="4:4" x14ac:dyDescent="0.2">
      <c r="D721" s="224"/>
    </row>
    <row r="722" spans="4:4" x14ac:dyDescent="0.2">
      <c r="D722" s="224"/>
    </row>
    <row r="723" spans="4:4" x14ac:dyDescent="0.2">
      <c r="D723" s="224"/>
    </row>
    <row r="724" spans="4:4" x14ac:dyDescent="0.2">
      <c r="D724" s="224"/>
    </row>
    <row r="725" spans="4:4" x14ac:dyDescent="0.2">
      <c r="D725" s="224"/>
    </row>
    <row r="726" spans="4:4" x14ac:dyDescent="0.2">
      <c r="D726" s="224"/>
    </row>
    <row r="727" spans="4:4" x14ac:dyDescent="0.2">
      <c r="D727" s="224"/>
    </row>
    <row r="728" spans="4:4" x14ac:dyDescent="0.2">
      <c r="D728" s="224"/>
    </row>
    <row r="729" spans="4:4" x14ac:dyDescent="0.2">
      <c r="D729" s="224"/>
    </row>
    <row r="730" spans="4:4" x14ac:dyDescent="0.2">
      <c r="D730" s="224"/>
    </row>
    <row r="731" spans="4:4" x14ac:dyDescent="0.2">
      <c r="D731" s="224"/>
    </row>
    <row r="732" spans="4:4" x14ac:dyDescent="0.2">
      <c r="D732" s="224"/>
    </row>
    <row r="733" spans="4:4" x14ac:dyDescent="0.2">
      <c r="D733" s="224"/>
    </row>
    <row r="734" spans="4:4" x14ac:dyDescent="0.2">
      <c r="D734" s="224"/>
    </row>
    <row r="735" spans="4:4" x14ac:dyDescent="0.2">
      <c r="D735" s="224"/>
    </row>
    <row r="736" spans="4:4" x14ac:dyDescent="0.2">
      <c r="D736" s="224"/>
    </row>
    <row r="737" spans="4:4" x14ac:dyDescent="0.2">
      <c r="D737" s="224"/>
    </row>
    <row r="738" spans="4:4" x14ac:dyDescent="0.2">
      <c r="D738" s="224"/>
    </row>
    <row r="739" spans="4:4" x14ac:dyDescent="0.2">
      <c r="D739" s="224"/>
    </row>
    <row r="740" spans="4:4" x14ac:dyDescent="0.2">
      <c r="D740" s="224"/>
    </row>
    <row r="741" spans="4:4" x14ac:dyDescent="0.2">
      <c r="D741" s="224"/>
    </row>
    <row r="742" spans="4:4" x14ac:dyDescent="0.2">
      <c r="D742" s="224"/>
    </row>
    <row r="743" spans="4:4" x14ac:dyDescent="0.2">
      <c r="D743" s="224"/>
    </row>
    <row r="744" spans="4:4" x14ac:dyDescent="0.2">
      <c r="D744" s="224"/>
    </row>
    <row r="745" spans="4:4" x14ac:dyDescent="0.2">
      <c r="D745" s="224"/>
    </row>
    <row r="746" spans="4:4" x14ac:dyDescent="0.2">
      <c r="D746" s="224"/>
    </row>
    <row r="747" spans="4:4" x14ac:dyDescent="0.2">
      <c r="D747" s="224"/>
    </row>
    <row r="748" spans="4:4" x14ac:dyDescent="0.2">
      <c r="D748" s="224"/>
    </row>
    <row r="749" spans="4:4" x14ac:dyDescent="0.2">
      <c r="D749" s="224"/>
    </row>
    <row r="750" spans="4:4" x14ac:dyDescent="0.2">
      <c r="D750" s="224"/>
    </row>
    <row r="751" spans="4:4" x14ac:dyDescent="0.2">
      <c r="D751" s="224"/>
    </row>
    <row r="752" spans="4:4" x14ac:dyDescent="0.2">
      <c r="D752" s="224"/>
    </row>
    <row r="753" spans="4:4" x14ac:dyDescent="0.2">
      <c r="D753" s="224"/>
    </row>
    <row r="754" spans="4:4" x14ac:dyDescent="0.2">
      <c r="D754" s="224"/>
    </row>
    <row r="755" spans="4:4" x14ac:dyDescent="0.2">
      <c r="D755" s="224"/>
    </row>
    <row r="756" spans="4:4" x14ac:dyDescent="0.2">
      <c r="D756" s="224"/>
    </row>
    <row r="757" spans="4:4" x14ac:dyDescent="0.2">
      <c r="D757" s="224"/>
    </row>
    <row r="758" spans="4:4" x14ac:dyDescent="0.2">
      <c r="D758" s="224"/>
    </row>
    <row r="759" spans="4:4" x14ac:dyDescent="0.2">
      <c r="D759" s="224"/>
    </row>
    <row r="760" spans="4:4" x14ac:dyDescent="0.2">
      <c r="D760" s="224"/>
    </row>
    <row r="761" spans="4:4" x14ac:dyDescent="0.2">
      <c r="D761" s="224"/>
    </row>
    <row r="762" spans="4:4" x14ac:dyDescent="0.2">
      <c r="D762" s="224"/>
    </row>
    <row r="763" spans="4:4" x14ac:dyDescent="0.2">
      <c r="D763" s="224"/>
    </row>
    <row r="764" spans="4:4" x14ac:dyDescent="0.2">
      <c r="D764" s="224"/>
    </row>
    <row r="765" spans="4:4" x14ac:dyDescent="0.2">
      <c r="D765" s="224"/>
    </row>
    <row r="766" spans="4:4" x14ac:dyDescent="0.2">
      <c r="D766" s="224"/>
    </row>
    <row r="767" spans="4:4" x14ac:dyDescent="0.2">
      <c r="D767" s="224"/>
    </row>
    <row r="768" spans="4:4" x14ac:dyDescent="0.2">
      <c r="D768" s="224"/>
    </row>
    <row r="769" spans="4:4" x14ac:dyDescent="0.2">
      <c r="D769" s="224"/>
    </row>
    <row r="770" spans="4:4" x14ac:dyDescent="0.2">
      <c r="D770" s="224"/>
    </row>
    <row r="771" spans="4:4" x14ac:dyDescent="0.2">
      <c r="D771" s="224"/>
    </row>
    <row r="772" spans="4:4" x14ac:dyDescent="0.2">
      <c r="D772" s="224"/>
    </row>
    <row r="773" spans="4:4" x14ac:dyDescent="0.2">
      <c r="D773" s="224"/>
    </row>
    <row r="774" spans="4:4" x14ac:dyDescent="0.2">
      <c r="D774" s="224"/>
    </row>
    <row r="775" spans="4:4" x14ac:dyDescent="0.2">
      <c r="D775" s="224"/>
    </row>
    <row r="776" spans="4:4" x14ac:dyDescent="0.2">
      <c r="D776" s="224"/>
    </row>
    <row r="777" spans="4:4" x14ac:dyDescent="0.2">
      <c r="D777" s="224"/>
    </row>
    <row r="778" spans="4:4" x14ac:dyDescent="0.2">
      <c r="D778" s="224"/>
    </row>
    <row r="779" spans="4:4" x14ac:dyDescent="0.2">
      <c r="D779" s="224"/>
    </row>
    <row r="780" spans="4:4" x14ac:dyDescent="0.2">
      <c r="D780" s="224"/>
    </row>
    <row r="781" spans="4:4" x14ac:dyDescent="0.2">
      <c r="D781" s="224"/>
    </row>
    <row r="782" spans="4:4" x14ac:dyDescent="0.2">
      <c r="D782" s="224"/>
    </row>
    <row r="783" spans="4:4" x14ac:dyDescent="0.2">
      <c r="D783" s="224"/>
    </row>
    <row r="784" spans="4:4" x14ac:dyDescent="0.2">
      <c r="D784" s="224"/>
    </row>
    <row r="785" spans="4:4" x14ac:dyDescent="0.2">
      <c r="D785" s="224"/>
    </row>
    <row r="786" spans="4:4" x14ac:dyDescent="0.2">
      <c r="D786" s="224"/>
    </row>
    <row r="787" spans="4:4" x14ac:dyDescent="0.2">
      <c r="D787" s="224"/>
    </row>
    <row r="788" spans="4:4" x14ac:dyDescent="0.2">
      <c r="D788" s="224"/>
    </row>
    <row r="789" spans="4:4" x14ac:dyDescent="0.2">
      <c r="D789" s="224"/>
    </row>
    <row r="790" spans="4:4" x14ac:dyDescent="0.2">
      <c r="D790" s="224"/>
    </row>
    <row r="791" spans="4:4" x14ac:dyDescent="0.2">
      <c r="D791" s="224"/>
    </row>
    <row r="792" spans="4:4" x14ac:dyDescent="0.2">
      <c r="D792" s="224"/>
    </row>
    <row r="793" spans="4:4" x14ac:dyDescent="0.2">
      <c r="D793" s="224"/>
    </row>
    <row r="794" spans="4:4" x14ac:dyDescent="0.2">
      <c r="D794" s="224"/>
    </row>
    <row r="795" spans="4:4" x14ac:dyDescent="0.2">
      <c r="D795" s="224"/>
    </row>
    <row r="796" spans="4:4" x14ac:dyDescent="0.2">
      <c r="D796" s="224"/>
    </row>
    <row r="797" spans="4:4" x14ac:dyDescent="0.2">
      <c r="D797" s="224"/>
    </row>
    <row r="798" spans="4:4" x14ac:dyDescent="0.2">
      <c r="D798" s="224"/>
    </row>
    <row r="799" spans="4:4" x14ac:dyDescent="0.2">
      <c r="D799" s="224"/>
    </row>
    <row r="800" spans="4:4" x14ac:dyDescent="0.2">
      <c r="D800" s="224"/>
    </row>
    <row r="801" spans="4:4" x14ac:dyDescent="0.2">
      <c r="D801" s="224"/>
    </row>
    <row r="802" spans="4:4" x14ac:dyDescent="0.2">
      <c r="D802" s="224"/>
    </row>
    <row r="803" spans="4:4" x14ac:dyDescent="0.2">
      <c r="D803" s="224"/>
    </row>
    <row r="804" spans="4:4" x14ac:dyDescent="0.2">
      <c r="D804" s="224"/>
    </row>
    <row r="805" spans="4:4" x14ac:dyDescent="0.2">
      <c r="D805" s="224"/>
    </row>
    <row r="806" spans="4:4" x14ac:dyDescent="0.2">
      <c r="D806" s="224"/>
    </row>
    <row r="807" spans="4:4" x14ac:dyDescent="0.2">
      <c r="D807" s="224"/>
    </row>
    <row r="808" spans="4:4" x14ac:dyDescent="0.2">
      <c r="D808" s="224"/>
    </row>
    <row r="809" spans="4:4" x14ac:dyDescent="0.2">
      <c r="D809" s="224"/>
    </row>
    <row r="810" spans="4:4" x14ac:dyDescent="0.2">
      <c r="D810" s="224"/>
    </row>
    <row r="811" spans="4:4" x14ac:dyDescent="0.2">
      <c r="D811" s="224"/>
    </row>
    <row r="812" spans="4:4" x14ac:dyDescent="0.2">
      <c r="D812" s="224"/>
    </row>
    <row r="813" spans="4:4" x14ac:dyDescent="0.2">
      <c r="D813" s="224"/>
    </row>
    <row r="814" spans="4:4" x14ac:dyDescent="0.2">
      <c r="D814" s="224"/>
    </row>
    <row r="815" spans="4:4" x14ac:dyDescent="0.2">
      <c r="D815" s="224"/>
    </row>
    <row r="816" spans="4:4" x14ac:dyDescent="0.2">
      <c r="D816" s="224"/>
    </row>
    <row r="817" spans="4:4" x14ac:dyDescent="0.2">
      <c r="D817" s="224"/>
    </row>
    <row r="818" spans="4:4" x14ac:dyDescent="0.2">
      <c r="D818" s="224"/>
    </row>
    <row r="819" spans="4:4" x14ac:dyDescent="0.2">
      <c r="D819" s="224"/>
    </row>
    <row r="820" spans="4:4" x14ac:dyDescent="0.2">
      <c r="D820" s="224"/>
    </row>
    <row r="821" spans="4:4" x14ac:dyDescent="0.2">
      <c r="D821" s="224"/>
    </row>
    <row r="822" spans="4:4" x14ac:dyDescent="0.2">
      <c r="D822" s="224"/>
    </row>
    <row r="823" spans="4:4" x14ac:dyDescent="0.2">
      <c r="D823" s="224"/>
    </row>
    <row r="824" spans="4:4" x14ac:dyDescent="0.2">
      <c r="D824" s="224"/>
    </row>
    <row r="825" spans="4:4" x14ac:dyDescent="0.2">
      <c r="D825" s="224"/>
    </row>
    <row r="826" spans="4:4" x14ac:dyDescent="0.2">
      <c r="D826" s="224"/>
    </row>
    <row r="827" spans="4:4" x14ac:dyDescent="0.2">
      <c r="D827" s="224"/>
    </row>
    <row r="828" spans="4:4" x14ac:dyDescent="0.2">
      <c r="D828" s="224"/>
    </row>
    <row r="829" spans="4:4" x14ac:dyDescent="0.2">
      <c r="D829" s="224"/>
    </row>
    <row r="830" spans="4:4" x14ac:dyDescent="0.2">
      <c r="D830" s="224"/>
    </row>
    <row r="831" spans="4:4" x14ac:dyDescent="0.2">
      <c r="D831" s="224"/>
    </row>
    <row r="832" spans="4:4" x14ac:dyDescent="0.2">
      <c r="D832" s="224"/>
    </row>
    <row r="833" spans="4:4" x14ac:dyDescent="0.2">
      <c r="D833" s="224"/>
    </row>
    <row r="834" spans="4:4" x14ac:dyDescent="0.2">
      <c r="D834" s="224"/>
    </row>
    <row r="835" spans="4:4" x14ac:dyDescent="0.2">
      <c r="D835" s="224"/>
    </row>
    <row r="836" spans="4:4" x14ac:dyDescent="0.2">
      <c r="D836" s="224"/>
    </row>
    <row r="837" spans="4:4" x14ac:dyDescent="0.2">
      <c r="D837" s="224"/>
    </row>
    <row r="838" spans="4:4" x14ac:dyDescent="0.2">
      <c r="D838" s="224"/>
    </row>
    <row r="839" spans="4:4" x14ac:dyDescent="0.2">
      <c r="D839" s="224"/>
    </row>
    <row r="840" spans="4:4" x14ac:dyDescent="0.2">
      <c r="D840" s="224"/>
    </row>
    <row r="841" spans="4:4" x14ac:dyDescent="0.2">
      <c r="D841" s="224"/>
    </row>
    <row r="842" spans="4:4" x14ac:dyDescent="0.2">
      <c r="D842" s="224"/>
    </row>
    <row r="843" spans="4:4" x14ac:dyDescent="0.2">
      <c r="D843" s="224"/>
    </row>
    <row r="844" spans="4:4" x14ac:dyDescent="0.2">
      <c r="D844" s="224"/>
    </row>
    <row r="845" spans="4:4" x14ac:dyDescent="0.2">
      <c r="D845" s="224"/>
    </row>
    <row r="846" spans="4:4" x14ac:dyDescent="0.2">
      <c r="D846" s="224"/>
    </row>
    <row r="847" spans="4:4" x14ac:dyDescent="0.2">
      <c r="D847" s="224"/>
    </row>
    <row r="848" spans="4:4" x14ac:dyDescent="0.2">
      <c r="D848" s="224"/>
    </row>
    <row r="849" spans="4:4" x14ac:dyDescent="0.2">
      <c r="D849" s="224"/>
    </row>
    <row r="850" spans="4:4" x14ac:dyDescent="0.2">
      <c r="D850" s="224"/>
    </row>
    <row r="851" spans="4:4" x14ac:dyDescent="0.2">
      <c r="D851" s="224"/>
    </row>
    <row r="852" spans="4:4" x14ac:dyDescent="0.2">
      <c r="D852" s="224"/>
    </row>
    <row r="853" spans="4:4" x14ac:dyDescent="0.2">
      <c r="D853" s="224"/>
    </row>
    <row r="854" spans="4:4" x14ac:dyDescent="0.2">
      <c r="D854" s="224"/>
    </row>
    <row r="855" spans="4:4" x14ac:dyDescent="0.2">
      <c r="D855" s="224"/>
    </row>
    <row r="856" spans="4:4" x14ac:dyDescent="0.2">
      <c r="D856" s="224"/>
    </row>
    <row r="857" spans="4:4" x14ac:dyDescent="0.2">
      <c r="D857" s="224"/>
    </row>
    <row r="858" spans="4:4" x14ac:dyDescent="0.2">
      <c r="D858" s="224"/>
    </row>
    <row r="859" spans="4:4" x14ac:dyDescent="0.2">
      <c r="D859" s="224"/>
    </row>
    <row r="860" spans="4:4" x14ac:dyDescent="0.2">
      <c r="D860" s="224"/>
    </row>
    <row r="861" spans="4:4" x14ac:dyDescent="0.2">
      <c r="D861" s="224"/>
    </row>
    <row r="862" spans="4:4" x14ac:dyDescent="0.2">
      <c r="D862" s="224"/>
    </row>
    <row r="863" spans="4:4" x14ac:dyDescent="0.2">
      <c r="D863" s="224"/>
    </row>
    <row r="864" spans="4:4" x14ac:dyDescent="0.2">
      <c r="D864" s="224"/>
    </row>
    <row r="865" spans="4:4" x14ac:dyDescent="0.2">
      <c r="D865" s="224"/>
    </row>
    <row r="866" spans="4:4" x14ac:dyDescent="0.2">
      <c r="D866" s="224"/>
    </row>
    <row r="867" spans="4:4" x14ac:dyDescent="0.2">
      <c r="D867" s="224"/>
    </row>
    <row r="868" spans="4:4" x14ac:dyDescent="0.2">
      <c r="D868" s="224"/>
    </row>
    <row r="869" spans="4:4" x14ac:dyDescent="0.2">
      <c r="D869" s="224"/>
    </row>
    <row r="870" spans="4:4" x14ac:dyDescent="0.2">
      <c r="D870" s="224"/>
    </row>
    <row r="871" spans="4:4" x14ac:dyDescent="0.2">
      <c r="D871" s="224"/>
    </row>
    <row r="872" spans="4:4" x14ac:dyDescent="0.2">
      <c r="D872" s="224"/>
    </row>
    <row r="873" spans="4:4" x14ac:dyDescent="0.2">
      <c r="D873" s="224"/>
    </row>
    <row r="874" spans="4:4" x14ac:dyDescent="0.2">
      <c r="D874" s="224"/>
    </row>
    <row r="875" spans="4:4" x14ac:dyDescent="0.2">
      <c r="D875" s="224"/>
    </row>
    <row r="876" spans="4:4" x14ac:dyDescent="0.2">
      <c r="D876" s="224"/>
    </row>
    <row r="877" spans="4:4" x14ac:dyDescent="0.2">
      <c r="D877" s="224"/>
    </row>
    <row r="878" spans="4:4" x14ac:dyDescent="0.2">
      <c r="D878" s="224"/>
    </row>
    <row r="879" spans="4:4" x14ac:dyDescent="0.2">
      <c r="D879" s="224"/>
    </row>
    <row r="880" spans="4:4" x14ac:dyDescent="0.2">
      <c r="D880" s="224"/>
    </row>
    <row r="881" spans="4:4" x14ac:dyDescent="0.2">
      <c r="D881" s="224"/>
    </row>
    <row r="882" spans="4:4" x14ac:dyDescent="0.2">
      <c r="D882" s="224"/>
    </row>
    <row r="883" spans="4:4" x14ac:dyDescent="0.2">
      <c r="D883" s="224"/>
    </row>
    <row r="884" spans="4:4" x14ac:dyDescent="0.2">
      <c r="D884" s="224"/>
    </row>
    <row r="885" spans="4:4" x14ac:dyDescent="0.2">
      <c r="D885" s="224"/>
    </row>
    <row r="886" spans="4:4" x14ac:dyDescent="0.2">
      <c r="D886" s="224"/>
    </row>
    <row r="887" spans="4:4" x14ac:dyDescent="0.2">
      <c r="D887" s="224"/>
    </row>
    <row r="888" spans="4:4" x14ac:dyDescent="0.2">
      <c r="D888" s="224"/>
    </row>
    <row r="889" spans="4:4" x14ac:dyDescent="0.2">
      <c r="D889" s="224"/>
    </row>
    <row r="890" spans="4:4" x14ac:dyDescent="0.2">
      <c r="D890" s="224"/>
    </row>
    <row r="891" spans="4:4" x14ac:dyDescent="0.2">
      <c r="D891" s="224"/>
    </row>
    <row r="892" spans="4:4" x14ac:dyDescent="0.2">
      <c r="D892" s="224"/>
    </row>
    <row r="893" spans="4:4" x14ac:dyDescent="0.2">
      <c r="D893" s="224"/>
    </row>
    <row r="894" spans="4:4" x14ac:dyDescent="0.2">
      <c r="D894" s="224"/>
    </row>
    <row r="895" spans="4:4" x14ac:dyDescent="0.2">
      <c r="D895" s="224"/>
    </row>
    <row r="896" spans="4:4" x14ac:dyDescent="0.2">
      <c r="D896" s="224"/>
    </row>
    <row r="897" spans="4:4" x14ac:dyDescent="0.2">
      <c r="D897" s="224"/>
    </row>
    <row r="898" spans="4:4" x14ac:dyDescent="0.2">
      <c r="D898" s="224"/>
    </row>
    <row r="899" spans="4:4" x14ac:dyDescent="0.2">
      <c r="D899" s="224"/>
    </row>
    <row r="900" spans="4:4" x14ac:dyDescent="0.2">
      <c r="D900" s="224"/>
    </row>
    <row r="901" spans="4:4" x14ac:dyDescent="0.2">
      <c r="D901" s="224"/>
    </row>
    <row r="902" spans="4:4" x14ac:dyDescent="0.2">
      <c r="D902" s="224"/>
    </row>
    <row r="903" spans="4:4" x14ac:dyDescent="0.2">
      <c r="D903" s="224"/>
    </row>
    <row r="904" spans="4:4" x14ac:dyDescent="0.2">
      <c r="D904" s="224"/>
    </row>
    <row r="905" spans="4:4" x14ac:dyDescent="0.2">
      <c r="D905" s="224"/>
    </row>
    <row r="906" spans="4:4" x14ac:dyDescent="0.2">
      <c r="D906" s="224"/>
    </row>
    <row r="907" spans="4:4" x14ac:dyDescent="0.2">
      <c r="D907" s="224"/>
    </row>
    <row r="908" spans="4:4" x14ac:dyDescent="0.2">
      <c r="D908" s="224"/>
    </row>
    <row r="909" spans="4:4" x14ac:dyDescent="0.2">
      <c r="D909" s="224"/>
    </row>
    <row r="910" spans="4:4" x14ac:dyDescent="0.2">
      <c r="D910" s="224"/>
    </row>
    <row r="911" spans="4:4" x14ac:dyDescent="0.2">
      <c r="D911" s="224"/>
    </row>
    <row r="912" spans="4:4" x14ac:dyDescent="0.2">
      <c r="D912" s="224"/>
    </row>
    <row r="913" spans="4:4" x14ac:dyDescent="0.2">
      <c r="D913" s="224"/>
    </row>
    <row r="914" spans="4:4" x14ac:dyDescent="0.2">
      <c r="D914" s="224"/>
    </row>
    <row r="915" spans="4:4" x14ac:dyDescent="0.2">
      <c r="D915" s="224"/>
    </row>
    <row r="916" spans="4:4" x14ac:dyDescent="0.2">
      <c r="D916" s="224"/>
    </row>
    <row r="917" spans="4:4" x14ac:dyDescent="0.2">
      <c r="D917" s="224"/>
    </row>
    <row r="918" spans="4:4" x14ac:dyDescent="0.2">
      <c r="D918" s="224"/>
    </row>
    <row r="919" spans="4:4" x14ac:dyDescent="0.2">
      <c r="D919" s="224"/>
    </row>
    <row r="920" spans="4:4" x14ac:dyDescent="0.2">
      <c r="D920" s="224"/>
    </row>
    <row r="921" spans="4:4" x14ac:dyDescent="0.2">
      <c r="D921" s="224"/>
    </row>
    <row r="922" spans="4:4" x14ac:dyDescent="0.2">
      <c r="D922" s="224"/>
    </row>
    <row r="923" spans="4:4" x14ac:dyDescent="0.2">
      <c r="D923" s="224"/>
    </row>
    <row r="924" spans="4:4" x14ac:dyDescent="0.2">
      <c r="D924" s="224"/>
    </row>
    <row r="925" spans="4:4" x14ac:dyDescent="0.2">
      <c r="D925" s="224"/>
    </row>
    <row r="926" spans="4:4" x14ac:dyDescent="0.2">
      <c r="D926" s="224"/>
    </row>
    <row r="927" spans="4:4" x14ac:dyDescent="0.2">
      <c r="D927" s="224"/>
    </row>
    <row r="928" spans="4:4" x14ac:dyDescent="0.2">
      <c r="D928" s="224"/>
    </row>
    <row r="929" spans="4:4" x14ac:dyDescent="0.2">
      <c r="D929" s="224"/>
    </row>
    <row r="930" spans="4:4" x14ac:dyDescent="0.2">
      <c r="D930" s="224"/>
    </row>
    <row r="931" spans="4:4" x14ac:dyDescent="0.2">
      <c r="D931" s="224"/>
    </row>
    <row r="932" spans="4:4" x14ac:dyDescent="0.2">
      <c r="D932" s="224"/>
    </row>
    <row r="933" spans="4:4" x14ac:dyDescent="0.2">
      <c r="D933" s="224"/>
    </row>
    <row r="934" spans="4:4" x14ac:dyDescent="0.2">
      <c r="D934" s="224"/>
    </row>
    <row r="935" spans="4:4" x14ac:dyDescent="0.2">
      <c r="D935" s="224"/>
    </row>
    <row r="936" spans="4:4" x14ac:dyDescent="0.2">
      <c r="D936" s="224"/>
    </row>
    <row r="937" spans="4:4" x14ac:dyDescent="0.2">
      <c r="D937" s="224"/>
    </row>
    <row r="938" spans="4:4" x14ac:dyDescent="0.2">
      <c r="D938" s="224"/>
    </row>
    <row r="939" spans="4:4" x14ac:dyDescent="0.2">
      <c r="D939" s="224"/>
    </row>
    <row r="940" spans="4:4" x14ac:dyDescent="0.2">
      <c r="D940" s="224"/>
    </row>
    <row r="941" spans="4:4" x14ac:dyDescent="0.2">
      <c r="D941" s="224"/>
    </row>
    <row r="942" spans="4:4" x14ac:dyDescent="0.2">
      <c r="D942" s="224"/>
    </row>
    <row r="943" spans="4:4" x14ac:dyDescent="0.2">
      <c r="D943" s="224"/>
    </row>
    <row r="944" spans="4:4" x14ac:dyDescent="0.2">
      <c r="D944" s="224"/>
    </row>
    <row r="945" spans="4:4" x14ac:dyDescent="0.2">
      <c r="D945" s="224"/>
    </row>
    <row r="946" spans="4:4" x14ac:dyDescent="0.2">
      <c r="D946" s="224"/>
    </row>
    <row r="947" spans="4:4" x14ac:dyDescent="0.2">
      <c r="D947" s="224"/>
    </row>
    <row r="948" spans="4:4" x14ac:dyDescent="0.2">
      <c r="D948" s="224"/>
    </row>
    <row r="949" spans="4:4" x14ac:dyDescent="0.2">
      <c r="D949" s="224"/>
    </row>
    <row r="950" spans="4:4" x14ac:dyDescent="0.2">
      <c r="D950" s="224"/>
    </row>
    <row r="951" spans="4:4" x14ac:dyDescent="0.2">
      <c r="D951" s="224"/>
    </row>
    <row r="952" spans="4:4" x14ac:dyDescent="0.2">
      <c r="D952" s="224"/>
    </row>
    <row r="953" spans="4:4" x14ac:dyDescent="0.2">
      <c r="D953" s="224"/>
    </row>
    <row r="954" spans="4:4" x14ac:dyDescent="0.2">
      <c r="D954" s="224"/>
    </row>
    <row r="955" spans="4:4" x14ac:dyDescent="0.2">
      <c r="D955" s="224"/>
    </row>
    <row r="956" spans="4:4" x14ac:dyDescent="0.2">
      <c r="D956" s="224"/>
    </row>
    <row r="957" spans="4:4" x14ac:dyDescent="0.2">
      <c r="D957" s="224"/>
    </row>
    <row r="958" spans="4:4" x14ac:dyDescent="0.2">
      <c r="D958" s="224"/>
    </row>
    <row r="959" spans="4:4" x14ac:dyDescent="0.2">
      <c r="D959" s="224"/>
    </row>
    <row r="960" spans="4:4" x14ac:dyDescent="0.2">
      <c r="D960" s="224"/>
    </row>
    <row r="961" spans="4:4" x14ac:dyDescent="0.2">
      <c r="D961" s="224"/>
    </row>
    <row r="962" spans="4:4" x14ac:dyDescent="0.2">
      <c r="D962" s="224"/>
    </row>
    <row r="963" spans="4:4" x14ac:dyDescent="0.2">
      <c r="D963" s="224"/>
    </row>
    <row r="964" spans="4:4" x14ac:dyDescent="0.2">
      <c r="D964" s="224"/>
    </row>
    <row r="965" spans="4:4" x14ac:dyDescent="0.2">
      <c r="D965" s="224"/>
    </row>
    <row r="966" spans="4:4" x14ac:dyDescent="0.2">
      <c r="D966" s="224"/>
    </row>
    <row r="967" spans="4:4" x14ac:dyDescent="0.2">
      <c r="D967" s="224"/>
    </row>
    <row r="968" spans="4:4" x14ac:dyDescent="0.2">
      <c r="D968" s="224"/>
    </row>
    <row r="969" spans="4:4" x14ac:dyDescent="0.2">
      <c r="D969" s="224"/>
    </row>
    <row r="970" spans="4:4" x14ac:dyDescent="0.2">
      <c r="D970" s="224"/>
    </row>
    <row r="971" spans="4:4" x14ac:dyDescent="0.2">
      <c r="D971" s="224"/>
    </row>
    <row r="972" spans="4:4" x14ac:dyDescent="0.2">
      <c r="D972" s="224"/>
    </row>
    <row r="973" spans="4:4" x14ac:dyDescent="0.2">
      <c r="D973" s="224"/>
    </row>
    <row r="974" spans="4:4" x14ac:dyDescent="0.2">
      <c r="D974" s="224"/>
    </row>
    <row r="975" spans="4:4" x14ac:dyDescent="0.2">
      <c r="D975" s="224"/>
    </row>
    <row r="976" spans="4:4" x14ac:dyDescent="0.2">
      <c r="D976" s="224"/>
    </row>
    <row r="977" spans="4:4" x14ac:dyDescent="0.2">
      <c r="D977" s="224"/>
    </row>
    <row r="978" spans="4:4" x14ac:dyDescent="0.2">
      <c r="D978" s="224"/>
    </row>
    <row r="979" spans="4:4" x14ac:dyDescent="0.2">
      <c r="D979" s="224"/>
    </row>
    <row r="980" spans="4:4" x14ac:dyDescent="0.2">
      <c r="D980" s="224"/>
    </row>
    <row r="981" spans="4:4" x14ac:dyDescent="0.2">
      <c r="D981" s="224"/>
    </row>
    <row r="982" spans="4:4" x14ac:dyDescent="0.2">
      <c r="D982" s="224"/>
    </row>
    <row r="983" spans="4:4" x14ac:dyDescent="0.2">
      <c r="D983" s="224"/>
    </row>
    <row r="984" spans="4:4" x14ac:dyDescent="0.2">
      <c r="D984" s="224"/>
    </row>
    <row r="985" spans="4:4" x14ac:dyDescent="0.2">
      <c r="D985" s="224"/>
    </row>
    <row r="986" spans="4:4" x14ac:dyDescent="0.2">
      <c r="D986" s="224"/>
    </row>
    <row r="987" spans="4:4" x14ac:dyDescent="0.2">
      <c r="D987" s="224"/>
    </row>
    <row r="988" spans="4:4" x14ac:dyDescent="0.2">
      <c r="D988" s="224"/>
    </row>
    <row r="989" spans="4:4" x14ac:dyDescent="0.2">
      <c r="D989" s="224"/>
    </row>
    <row r="990" spans="4:4" x14ac:dyDescent="0.2">
      <c r="D990" s="224"/>
    </row>
    <row r="991" spans="4:4" x14ac:dyDescent="0.2">
      <c r="D991" s="224"/>
    </row>
    <row r="992" spans="4:4" x14ac:dyDescent="0.2">
      <c r="D992" s="224"/>
    </row>
    <row r="993" spans="4:4" x14ac:dyDescent="0.2">
      <c r="D993" s="224"/>
    </row>
    <row r="994" spans="4:4" x14ac:dyDescent="0.2">
      <c r="D994" s="224"/>
    </row>
    <row r="995" spans="4:4" x14ac:dyDescent="0.2">
      <c r="D995" s="224"/>
    </row>
    <row r="996" spans="4:4" x14ac:dyDescent="0.2">
      <c r="D996" s="224"/>
    </row>
    <row r="997" spans="4:4" x14ac:dyDescent="0.2">
      <c r="D997" s="224"/>
    </row>
    <row r="998" spans="4:4" x14ac:dyDescent="0.2">
      <c r="D998" s="224"/>
    </row>
    <row r="999" spans="4:4" x14ac:dyDescent="0.2">
      <c r="D999" s="224"/>
    </row>
    <row r="1000" spans="4:4" x14ac:dyDescent="0.2">
      <c r="D1000" s="224"/>
    </row>
    <row r="1001" spans="4:4" x14ac:dyDescent="0.2">
      <c r="D1001" s="224"/>
    </row>
    <row r="1002" spans="4:4" x14ac:dyDescent="0.2">
      <c r="D1002" s="224"/>
    </row>
    <row r="1003" spans="4:4" x14ac:dyDescent="0.2">
      <c r="D1003" s="224"/>
    </row>
    <row r="1004" spans="4:4" x14ac:dyDescent="0.2">
      <c r="D1004" s="224"/>
    </row>
    <row r="1005" spans="4:4" x14ac:dyDescent="0.2">
      <c r="D1005" s="224"/>
    </row>
    <row r="1006" spans="4:4" x14ac:dyDescent="0.2">
      <c r="D1006" s="224"/>
    </row>
    <row r="1007" spans="4:4" x14ac:dyDescent="0.2">
      <c r="D1007" s="224"/>
    </row>
    <row r="1008" spans="4:4" x14ac:dyDescent="0.2">
      <c r="D1008" s="224"/>
    </row>
    <row r="1009" spans="4:4" x14ac:dyDescent="0.2">
      <c r="D1009" s="224"/>
    </row>
    <row r="1010" spans="4:4" x14ac:dyDescent="0.2">
      <c r="D1010" s="224"/>
    </row>
    <row r="1011" spans="4:4" x14ac:dyDescent="0.2">
      <c r="D1011" s="224"/>
    </row>
    <row r="1012" spans="4:4" x14ac:dyDescent="0.2">
      <c r="D1012" s="224"/>
    </row>
    <row r="1013" spans="4:4" x14ac:dyDescent="0.2">
      <c r="D1013" s="224"/>
    </row>
    <row r="1014" spans="4:4" x14ac:dyDescent="0.2">
      <c r="D1014" s="224"/>
    </row>
    <row r="1015" spans="4:4" x14ac:dyDescent="0.2">
      <c r="D1015" s="224"/>
    </row>
    <row r="1016" spans="4:4" x14ac:dyDescent="0.2">
      <c r="D1016" s="224"/>
    </row>
    <row r="1017" spans="4:4" x14ac:dyDescent="0.2">
      <c r="D1017" s="224"/>
    </row>
    <row r="1018" spans="4:4" x14ac:dyDescent="0.2">
      <c r="D1018" s="224"/>
    </row>
    <row r="1019" spans="4:4" x14ac:dyDescent="0.2">
      <c r="D1019" s="224"/>
    </row>
    <row r="1020" spans="4:4" x14ac:dyDescent="0.2">
      <c r="D1020" s="224"/>
    </row>
    <row r="1021" spans="4:4" x14ac:dyDescent="0.2">
      <c r="D1021" s="224"/>
    </row>
    <row r="1022" spans="4:4" x14ac:dyDescent="0.2">
      <c r="D1022" s="224"/>
    </row>
    <row r="1023" spans="4:4" x14ac:dyDescent="0.2">
      <c r="D1023" s="224"/>
    </row>
    <row r="1024" spans="4:4" x14ac:dyDescent="0.2">
      <c r="D1024" s="224"/>
    </row>
    <row r="1025" spans="4:4" x14ac:dyDescent="0.2">
      <c r="D1025" s="224"/>
    </row>
    <row r="1026" spans="4:4" x14ac:dyDescent="0.2">
      <c r="D1026" s="224"/>
    </row>
    <row r="1027" spans="4:4" x14ac:dyDescent="0.2">
      <c r="D1027" s="224"/>
    </row>
    <row r="1028" spans="4:4" x14ac:dyDescent="0.2">
      <c r="D1028" s="224"/>
    </row>
    <row r="1029" spans="4:4" x14ac:dyDescent="0.2">
      <c r="D1029" s="224"/>
    </row>
    <row r="1030" spans="4:4" x14ac:dyDescent="0.2">
      <c r="D1030" s="224"/>
    </row>
    <row r="1031" spans="4:4" x14ac:dyDescent="0.2">
      <c r="D1031" s="224"/>
    </row>
    <row r="1032" spans="4:4" x14ac:dyDescent="0.2">
      <c r="D1032" s="224"/>
    </row>
    <row r="1033" spans="4:4" x14ac:dyDescent="0.2">
      <c r="D1033" s="224"/>
    </row>
    <row r="1034" spans="4:4" x14ac:dyDescent="0.2">
      <c r="D1034" s="224"/>
    </row>
    <row r="1035" spans="4:4" x14ac:dyDescent="0.2">
      <c r="D1035" s="224"/>
    </row>
    <row r="1036" spans="4:4" x14ac:dyDescent="0.2">
      <c r="D1036" s="224"/>
    </row>
    <row r="1037" spans="4:4" x14ac:dyDescent="0.2">
      <c r="D1037" s="224"/>
    </row>
    <row r="1038" spans="4:4" x14ac:dyDescent="0.2">
      <c r="D1038" s="224"/>
    </row>
    <row r="1039" spans="4:4" x14ac:dyDescent="0.2">
      <c r="D1039" s="224"/>
    </row>
    <row r="1040" spans="4:4" x14ac:dyDescent="0.2">
      <c r="D1040" s="224"/>
    </row>
    <row r="1041" spans="4:4" x14ac:dyDescent="0.2">
      <c r="D1041" s="224"/>
    </row>
    <row r="1042" spans="4:4" x14ac:dyDescent="0.2">
      <c r="D1042" s="224"/>
    </row>
    <row r="1043" spans="4:4" x14ac:dyDescent="0.2">
      <c r="D1043" s="224"/>
    </row>
    <row r="1044" spans="4:4" x14ac:dyDescent="0.2">
      <c r="D1044" s="224"/>
    </row>
    <row r="1045" spans="4:4" x14ac:dyDescent="0.2">
      <c r="D1045" s="224"/>
    </row>
    <row r="1046" spans="4:4" x14ac:dyDescent="0.2">
      <c r="D1046" s="224"/>
    </row>
    <row r="1047" spans="4:4" x14ac:dyDescent="0.2">
      <c r="D1047" s="224"/>
    </row>
    <row r="1048" spans="4:4" x14ac:dyDescent="0.2">
      <c r="D1048" s="224"/>
    </row>
    <row r="1049" spans="4:4" x14ac:dyDescent="0.2">
      <c r="D1049" s="224"/>
    </row>
    <row r="1050" spans="4:4" x14ac:dyDescent="0.2">
      <c r="D1050" s="224"/>
    </row>
    <row r="1051" spans="4:4" x14ac:dyDescent="0.2">
      <c r="D1051" s="224"/>
    </row>
    <row r="1052" spans="4:4" x14ac:dyDescent="0.2">
      <c r="D1052" s="224"/>
    </row>
    <row r="1053" spans="4:4" x14ac:dyDescent="0.2">
      <c r="D1053" s="224"/>
    </row>
    <row r="1054" spans="4:4" x14ac:dyDescent="0.2">
      <c r="D1054" s="224"/>
    </row>
    <row r="1055" spans="4:4" x14ac:dyDescent="0.2">
      <c r="D1055" s="224"/>
    </row>
    <row r="1056" spans="4:4" x14ac:dyDescent="0.2">
      <c r="D1056" s="224"/>
    </row>
    <row r="1057" spans="4:4" x14ac:dyDescent="0.2">
      <c r="D1057" s="224"/>
    </row>
    <row r="1058" spans="4:4" x14ac:dyDescent="0.2">
      <c r="D1058" s="224"/>
    </row>
    <row r="1059" spans="4:4" x14ac:dyDescent="0.2">
      <c r="D1059" s="224"/>
    </row>
    <row r="1060" spans="4:4" x14ac:dyDescent="0.2">
      <c r="D1060" s="224"/>
    </row>
    <row r="1061" spans="4:4" x14ac:dyDescent="0.2">
      <c r="D1061" s="224"/>
    </row>
    <row r="1062" spans="4:4" x14ac:dyDescent="0.2">
      <c r="D1062" s="224"/>
    </row>
    <row r="1063" spans="4:4" x14ac:dyDescent="0.2">
      <c r="D1063" s="224"/>
    </row>
    <row r="1064" spans="4:4" x14ac:dyDescent="0.2">
      <c r="D1064" s="224"/>
    </row>
    <row r="1065" spans="4:4" x14ac:dyDescent="0.2">
      <c r="D1065" s="224"/>
    </row>
    <row r="1066" spans="4:4" x14ac:dyDescent="0.2">
      <c r="D1066" s="224"/>
    </row>
    <row r="1067" spans="4:4" x14ac:dyDescent="0.2">
      <c r="D1067" s="224"/>
    </row>
    <row r="1068" spans="4:4" x14ac:dyDescent="0.2">
      <c r="D1068" s="224"/>
    </row>
    <row r="1069" spans="4:4" x14ac:dyDescent="0.2">
      <c r="D1069" s="224"/>
    </row>
    <row r="1070" spans="4:4" x14ac:dyDescent="0.2">
      <c r="D1070" s="224"/>
    </row>
    <row r="1071" spans="4:4" x14ac:dyDescent="0.2">
      <c r="D1071" s="224"/>
    </row>
    <row r="1072" spans="4:4" x14ac:dyDescent="0.2">
      <c r="D1072" s="224"/>
    </row>
    <row r="1073" spans="4:4" x14ac:dyDescent="0.2">
      <c r="D1073" s="224"/>
    </row>
    <row r="1074" spans="4:4" x14ac:dyDescent="0.2">
      <c r="D1074" s="224"/>
    </row>
    <row r="1075" spans="4:4" x14ac:dyDescent="0.2">
      <c r="D1075" s="224"/>
    </row>
    <row r="1076" spans="4:4" x14ac:dyDescent="0.2">
      <c r="D1076" s="224"/>
    </row>
    <row r="1077" spans="4:4" x14ac:dyDescent="0.2">
      <c r="D1077" s="224"/>
    </row>
    <row r="1078" spans="4:4" x14ac:dyDescent="0.2">
      <c r="D1078" s="224"/>
    </row>
    <row r="1079" spans="4:4" x14ac:dyDescent="0.2">
      <c r="D1079" s="224"/>
    </row>
    <row r="1080" spans="4:4" x14ac:dyDescent="0.2">
      <c r="D1080" s="224"/>
    </row>
    <row r="1081" spans="4:4" x14ac:dyDescent="0.2">
      <c r="D1081" s="224"/>
    </row>
    <row r="1082" spans="4:4" x14ac:dyDescent="0.2">
      <c r="D1082" s="224"/>
    </row>
    <row r="1083" spans="4:4" x14ac:dyDescent="0.2">
      <c r="D1083" s="224"/>
    </row>
    <row r="1084" spans="4:4" x14ac:dyDescent="0.2">
      <c r="D1084" s="224"/>
    </row>
    <row r="1085" spans="4:4" x14ac:dyDescent="0.2">
      <c r="D1085" s="224"/>
    </row>
    <row r="1086" spans="4:4" x14ac:dyDescent="0.2">
      <c r="D1086" s="224"/>
    </row>
    <row r="1087" spans="4:4" x14ac:dyDescent="0.2">
      <c r="D1087" s="224"/>
    </row>
    <row r="1088" spans="4:4" x14ac:dyDescent="0.2">
      <c r="D1088" s="224"/>
    </row>
    <row r="1089" spans="4:4" x14ac:dyDescent="0.2">
      <c r="D1089" s="224"/>
    </row>
    <row r="1090" spans="4:4" x14ac:dyDescent="0.2">
      <c r="D1090" s="224"/>
    </row>
    <row r="1091" spans="4:4" x14ac:dyDescent="0.2">
      <c r="D1091" s="224"/>
    </row>
    <row r="1092" spans="4:4" x14ac:dyDescent="0.2">
      <c r="D1092" s="224"/>
    </row>
    <row r="1093" spans="4:4" x14ac:dyDescent="0.2">
      <c r="D1093" s="224"/>
    </row>
    <row r="1094" spans="4:4" x14ac:dyDescent="0.2">
      <c r="D1094" s="224"/>
    </row>
    <row r="1095" spans="4:4" x14ac:dyDescent="0.2">
      <c r="D1095" s="224"/>
    </row>
    <row r="1096" spans="4:4" x14ac:dyDescent="0.2">
      <c r="D1096" s="224"/>
    </row>
    <row r="1097" spans="4:4" x14ac:dyDescent="0.2">
      <c r="D1097" s="224"/>
    </row>
    <row r="1098" spans="4:4" x14ac:dyDescent="0.2">
      <c r="D1098" s="224"/>
    </row>
    <row r="1099" spans="4:4" x14ac:dyDescent="0.2">
      <c r="D1099" s="224"/>
    </row>
    <row r="1100" spans="4:4" x14ac:dyDescent="0.2">
      <c r="D1100" s="224"/>
    </row>
    <row r="1101" spans="4:4" x14ac:dyDescent="0.2">
      <c r="D1101" s="224"/>
    </row>
    <row r="1102" spans="4:4" x14ac:dyDescent="0.2">
      <c r="D1102" s="224"/>
    </row>
    <row r="1103" spans="4:4" x14ac:dyDescent="0.2">
      <c r="D1103" s="224"/>
    </row>
    <row r="1104" spans="4:4" x14ac:dyDescent="0.2">
      <c r="D1104" s="224"/>
    </row>
    <row r="1105" spans="4:4" x14ac:dyDescent="0.2">
      <c r="D1105" s="224"/>
    </row>
    <row r="1106" spans="4:4" x14ac:dyDescent="0.2">
      <c r="D1106" s="224"/>
    </row>
    <row r="1107" spans="4:4" x14ac:dyDescent="0.2">
      <c r="D1107" s="224"/>
    </row>
    <row r="1108" spans="4:4" x14ac:dyDescent="0.2">
      <c r="D1108" s="224"/>
    </row>
    <row r="1109" spans="4:4" x14ac:dyDescent="0.2">
      <c r="D1109" s="224"/>
    </row>
    <row r="1110" spans="4:4" x14ac:dyDescent="0.2">
      <c r="D1110" s="224"/>
    </row>
    <row r="1111" spans="4:4" x14ac:dyDescent="0.2">
      <c r="D1111" s="224"/>
    </row>
    <row r="1112" spans="4:4" x14ac:dyDescent="0.2">
      <c r="D1112" s="224"/>
    </row>
    <row r="1113" spans="4:4" x14ac:dyDescent="0.2">
      <c r="D1113" s="224"/>
    </row>
    <row r="1114" spans="4:4" x14ac:dyDescent="0.2">
      <c r="D1114" s="224"/>
    </row>
    <row r="1115" spans="4:4" x14ac:dyDescent="0.2">
      <c r="D1115" s="224"/>
    </row>
    <row r="1116" spans="4:4" x14ac:dyDescent="0.2">
      <c r="D1116" s="224"/>
    </row>
    <row r="1117" spans="4:4" x14ac:dyDescent="0.2">
      <c r="D1117" s="224"/>
    </row>
    <row r="1118" spans="4:4" x14ac:dyDescent="0.2">
      <c r="D1118" s="224"/>
    </row>
    <row r="1119" spans="4:4" x14ac:dyDescent="0.2">
      <c r="D1119" s="224"/>
    </row>
    <row r="1120" spans="4:4" x14ac:dyDescent="0.2">
      <c r="D1120" s="224"/>
    </row>
    <row r="1121" spans="4:4" x14ac:dyDescent="0.2">
      <c r="D1121" s="224"/>
    </row>
    <row r="1122" spans="4:4" x14ac:dyDescent="0.2">
      <c r="D1122" s="224"/>
    </row>
    <row r="1123" spans="4:4" x14ac:dyDescent="0.2">
      <c r="D1123" s="224"/>
    </row>
    <row r="1124" spans="4:4" x14ac:dyDescent="0.2">
      <c r="D1124" s="224"/>
    </row>
    <row r="1125" spans="4:4" x14ac:dyDescent="0.2">
      <c r="D1125" s="224"/>
    </row>
    <row r="1126" spans="4:4" x14ac:dyDescent="0.2">
      <c r="D1126" s="224"/>
    </row>
    <row r="1127" spans="4:4" x14ac:dyDescent="0.2">
      <c r="D1127" s="224"/>
    </row>
    <row r="1128" spans="4:4" x14ac:dyDescent="0.2">
      <c r="D1128" s="224"/>
    </row>
    <row r="1129" spans="4:4" x14ac:dyDescent="0.2">
      <c r="D1129" s="224"/>
    </row>
    <row r="1130" spans="4:4" x14ac:dyDescent="0.2">
      <c r="D1130" s="224"/>
    </row>
    <row r="1131" spans="4:4" x14ac:dyDescent="0.2">
      <c r="D1131" s="224"/>
    </row>
    <row r="1132" spans="4:4" x14ac:dyDescent="0.2">
      <c r="D1132" s="224"/>
    </row>
    <row r="1133" spans="4:4" x14ac:dyDescent="0.2">
      <c r="D1133" s="224"/>
    </row>
    <row r="1134" spans="4:4" x14ac:dyDescent="0.2">
      <c r="D1134" s="224"/>
    </row>
    <row r="1135" spans="4:4" x14ac:dyDescent="0.2">
      <c r="D1135" s="224"/>
    </row>
    <row r="1136" spans="4:4" x14ac:dyDescent="0.2">
      <c r="D1136" s="224"/>
    </row>
    <row r="1137" spans="4:4" x14ac:dyDescent="0.2">
      <c r="D1137" s="224"/>
    </row>
    <row r="1138" spans="4:4" x14ac:dyDescent="0.2">
      <c r="D1138" s="224"/>
    </row>
    <row r="1139" spans="4:4" x14ac:dyDescent="0.2">
      <c r="D1139" s="224"/>
    </row>
    <row r="1140" spans="4:4" x14ac:dyDescent="0.2">
      <c r="D1140" s="224"/>
    </row>
    <row r="1141" spans="4:4" x14ac:dyDescent="0.2">
      <c r="D1141" s="224"/>
    </row>
    <row r="1142" spans="4:4" x14ac:dyDescent="0.2">
      <c r="D1142" s="224"/>
    </row>
    <row r="1143" spans="4:4" x14ac:dyDescent="0.2">
      <c r="D1143" s="224"/>
    </row>
    <row r="1144" spans="4:4" x14ac:dyDescent="0.2">
      <c r="D1144" s="224"/>
    </row>
    <row r="1145" spans="4:4" x14ac:dyDescent="0.2">
      <c r="D1145" s="224"/>
    </row>
    <row r="1146" spans="4:4" x14ac:dyDescent="0.2">
      <c r="D1146" s="224"/>
    </row>
    <row r="1147" spans="4:4" x14ac:dyDescent="0.2">
      <c r="D1147" s="224"/>
    </row>
    <row r="1148" spans="4:4" x14ac:dyDescent="0.2">
      <c r="D1148" s="224"/>
    </row>
    <row r="1149" spans="4:4" x14ac:dyDescent="0.2">
      <c r="D1149" s="224"/>
    </row>
    <row r="1150" spans="4:4" x14ac:dyDescent="0.2">
      <c r="D1150" s="224"/>
    </row>
    <row r="1151" spans="4:4" x14ac:dyDescent="0.2">
      <c r="D1151" s="224"/>
    </row>
    <row r="1152" spans="4:4" x14ac:dyDescent="0.2">
      <c r="D1152" s="224"/>
    </row>
    <row r="1153" spans="4:4" x14ac:dyDescent="0.2">
      <c r="D1153" s="224"/>
    </row>
    <row r="1154" spans="4:4" x14ac:dyDescent="0.2">
      <c r="D1154" s="224"/>
    </row>
    <row r="1155" spans="4:4" x14ac:dyDescent="0.2">
      <c r="D1155" s="224"/>
    </row>
    <row r="1156" spans="4:4" x14ac:dyDescent="0.2">
      <c r="D1156" s="224"/>
    </row>
    <row r="1157" spans="4:4" x14ac:dyDescent="0.2">
      <c r="D1157" s="224"/>
    </row>
    <row r="1158" spans="4:4" x14ac:dyDescent="0.2">
      <c r="D1158" s="224"/>
    </row>
    <row r="1159" spans="4:4" x14ac:dyDescent="0.2">
      <c r="D1159" s="224"/>
    </row>
    <row r="1160" spans="4:4" x14ac:dyDescent="0.2">
      <c r="D1160" s="224"/>
    </row>
    <row r="1161" spans="4:4" x14ac:dyDescent="0.2">
      <c r="D1161" s="224"/>
    </row>
    <row r="1162" spans="4:4" x14ac:dyDescent="0.2">
      <c r="D1162" s="224"/>
    </row>
    <row r="1163" spans="4:4" x14ac:dyDescent="0.2">
      <c r="D1163" s="224"/>
    </row>
    <row r="1164" spans="4:4" x14ac:dyDescent="0.2">
      <c r="D1164" s="224"/>
    </row>
    <row r="1165" spans="4:4" x14ac:dyDescent="0.2">
      <c r="D1165" s="224"/>
    </row>
    <row r="1166" spans="4:4" x14ac:dyDescent="0.2">
      <c r="D1166" s="224"/>
    </row>
    <row r="1167" spans="4:4" x14ac:dyDescent="0.2">
      <c r="D1167" s="224"/>
    </row>
    <row r="1168" spans="4:4" x14ac:dyDescent="0.2">
      <c r="D1168" s="224"/>
    </row>
    <row r="1169" spans="4:4" x14ac:dyDescent="0.2">
      <c r="D1169" s="224"/>
    </row>
    <row r="1170" spans="4:4" x14ac:dyDescent="0.2">
      <c r="D1170" s="224"/>
    </row>
    <row r="1171" spans="4:4" x14ac:dyDescent="0.2">
      <c r="D1171" s="224"/>
    </row>
    <row r="1172" spans="4:4" x14ac:dyDescent="0.2">
      <c r="D1172" s="224"/>
    </row>
    <row r="1173" spans="4:4" x14ac:dyDescent="0.2">
      <c r="D1173" s="224"/>
    </row>
    <row r="1174" spans="4:4" x14ac:dyDescent="0.2">
      <c r="D1174" s="224"/>
    </row>
    <row r="1175" spans="4:4" x14ac:dyDescent="0.2">
      <c r="D1175" s="224"/>
    </row>
    <row r="1176" spans="4:4" x14ac:dyDescent="0.2">
      <c r="D1176" s="224"/>
    </row>
    <row r="1177" spans="4:4" x14ac:dyDescent="0.2">
      <c r="D1177" s="224"/>
    </row>
    <row r="1178" spans="4:4" x14ac:dyDescent="0.2">
      <c r="D1178" s="224"/>
    </row>
    <row r="1179" spans="4:4" x14ac:dyDescent="0.2">
      <c r="D1179" s="224"/>
    </row>
    <row r="1180" spans="4:4" x14ac:dyDescent="0.2">
      <c r="D1180" s="224"/>
    </row>
    <row r="1181" spans="4:4" x14ac:dyDescent="0.2">
      <c r="D1181" s="224"/>
    </row>
    <row r="1182" spans="4:4" x14ac:dyDescent="0.2">
      <c r="D1182" s="224"/>
    </row>
    <row r="1183" spans="4:4" x14ac:dyDescent="0.2">
      <c r="D1183" s="224"/>
    </row>
    <row r="1184" spans="4:4" x14ac:dyDescent="0.2">
      <c r="D1184" s="224"/>
    </row>
    <row r="1185" spans="4:4" x14ac:dyDescent="0.2">
      <c r="D1185" s="224"/>
    </row>
    <row r="1186" spans="4:4" x14ac:dyDescent="0.2">
      <c r="D1186" s="224"/>
    </row>
    <row r="1187" spans="4:4" x14ac:dyDescent="0.2">
      <c r="D1187" s="224"/>
    </row>
    <row r="1188" spans="4:4" x14ac:dyDescent="0.2">
      <c r="D1188" s="224"/>
    </row>
    <row r="1189" spans="4:4" x14ac:dyDescent="0.2">
      <c r="D1189" s="224"/>
    </row>
    <row r="1190" spans="4:4" x14ac:dyDescent="0.2">
      <c r="D1190" s="224"/>
    </row>
    <row r="1191" spans="4:4" x14ac:dyDescent="0.2">
      <c r="D1191" s="224"/>
    </row>
    <row r="1192" spans="4:4" x14ac:dyDescent="0.2">
      <c r="D1192" s="224"/>
    </row>
    <row r="1193" spans="4:4" x14ac:dyDescent="0.2">
      <c r="D1193" s="224"/>
    </row>
    <row r="1194" spans="4:4" x14ac:dyDescent="0.2">
      <c r="D1194" s="224"/>
    </row>
    <row r="1195" spans="4:4" x14ac:dyDescent="0.2">
      <c r="D1195" s="224"/>
    </row>
    <row r="1196" spans="4:4" x14ac:dyDescent="0.2">
      <c r="D1196" s="224"/>
    </row>
    <row r="1197" spans="4:4" x14ac:dyDescent="0.2">
      <c r="D1197" s="224"/>
    </row>
    <row r="1198" spans="4:4" x14ac:dyDescent="0.2">
      <c r="D1198" s="224"/>
    </row>
    <row r="1199" spans="4:4" x14ac:dyDescent="0.2">
      <c r="D1199" s="224"/>
    </row>
    <row r="1200" spans="4:4" x14ac:dyDescent="0.2">
      <c r="D1200" s="224"/>
    </row>
    <row r="1201" spans="4:4" x14ac:dyDescent="0.2">
      <c r="D1201" s="224"/>
    </row>
    <row r="1202" spans="4:4" x14ac:dyDescent="0.2">
      <c r="D1202" s="224"/>
    </row>
    <row r="1203" spans="4:4" x14ac:dyDescent="0.2">
      <c r="D1203" s="224"/>
    </row>
    <row r="1204" spans="4:4" x14ac:dyDescent="0.2">
      <c r="D1204" s="224"/>
    </row>
    <row r="1205" spans="4:4" x14ac:dyDescent="0.2">
      <c r="D1205" s="224"/>
    </row>
    <row r="1206" spans="4:4" x14ac:dyDescent="0.2">
      <c r="D1206" s="224"/>
    </row>
    <row r="1207" spans="4:4" x14ac:dyDescent="0.2">
      <c r="D1207" s="224"/>
    </row>
    <row r="1208" spans="4:4" x14ac:dyDescent="0.2">
      <c r="D1208" s="224"/>
    </row>
    <row r="1209" spans="4:4" x14ac:dyDescent="0.2">
      <c r="D1209" s="224"/>
    </row>
    <row r="1210" spans="4:4" x14ac:dyDescent="0.2">
      <c r="D1210" s="224"/>
    </row>
    <row r="1211" spans="4:4" x14ac:dyDescent="0.2">
      <c r="D1211" s="224"/>
    </row>
    <row r="1212" spans="4:4" x14ac:dyDescent="0.2">
      <c r="D1212" s="224"/>
    </row>
    <row r="1213" spans="4:4" x14ac:dyDescent="0.2">
      <c r="D1213" s="224"/>
    </row>
    <row r="1214" spans="4:4" x14ac:dyDescent="0.2">
      <c r="D1214" s="224"/>
    </row>
    <row r="1215" spans="4:4" x14ac:dyDescent="0.2">
      <c r="D1215" s="224"/>
    </row>
    <row r="1216" spans="4:4" x14ac:dyDescent="0.2">
      <c r="D1216" s="224"/>
    </row>
    <row r="1217" spans="4:4" x14ac:dyDescent="0.2">
      <c r="D1217" s="224"/>
    </row>
    <row r="1218" spans="4:4" x14ac:dyDescent="0.2">
      <c r="D1218" s="224"/>
    </row>
    <row r="1219" spans="4:4" x14ac:dyDescent="0.2">
      <c r="D1219" s="224"/>
    </row>
    <row r="1220" spans="4:4" x14ac:dyDescent="0.2">
      <c r="D1220" s="224"/>
    </row>
    <row r="1221" spans="4:4" x14ac:dyDescent="0.2">
      <c r="D1221" s="224"/>
    </row>
    <row r="1222" spans="4:4" x14ac:dyDescent="0.2">
      <c r="D1222" s="224"/>
    </row>
    <row r="1223" spans="4:4" x14ac:dyDescent="0.2">
      <c r="D1223" s="224"/>
    </row>
    <row r="1224" spans="4:4" x14ac:dyDescent="0.2">
      <c r="D1224" s="224"/>
    </row>
    <row r="1225" spans="4:4" x14ac:dyDescent="0.2">
      <c r="D1225" s="224"/>
    </row>
    <row r="1226" spans="4:4" x14ac:dyDescent="0.2">
      <c r="D1226" s="224"/>
    </row>
    <row r="1227" spans="4:4" x14ac:dyDescent="0.2">
      <c r="D1227" s="224"/>
    </row>
    <row r="1228" spans="4:4" x14ac:dyDescent="0.2">
      <c r="D1228" s="224"/>
    </row>
    <row r="1229" spans="4:4" x14ac:dyDescent="0.2">
      <c r="D1229" s="224"/>
    </row>
    <row r="1230" spans="4:4" x14ac:dyDescent="0.2">
      <c r="D1230" s="224"/>
    </row>
    <row r="1231" spans="4:4" x14ac:dyDescent="0.2">
      <c r="D1231" s="224"/>
    </row>
    <row r="1232" spans="4:4" x14ac:dyDescent="0.2">
      <c r="D1232" s="224"/>
    </row>
    <row r="1233" spans="4:4" x14ac:dyDescent="0.2">
      <c r="D1233" s="224"/>
    </row>
    <row r="1234" spans="4:4" x14ac:dyDescent="0.2">
      <c r="D1234" s="224"/>
    </row>
    <row r="1235" spans="4:4" x14ac:dyDescent="0.2">
      <c r="D1235" s="224"/>
    </row>
    <row r="1236" spans="4:4" x14ac:dyDescent="0.2">
      <c r="D1236" s="224"/>
    </row>
    <row r="1237" spans="4:4" x14ac:dyDescent="0.2">
      <c r="D1237" s="224"/>
    </row>
    <row r="1238" spans="4:4" x14ac:dyDescent="0.2">
      <c r="D1238" s="224"/>
    </row>
    <row r="1239" spans="4:4" x14ac:dyDescent="0.2">
      <c r="D1239" s="224"/>
    </row>
    <row r="1240" spans="4:4" x14ac:dyDescent="0.2">
      <c r="D1240" s="224"/>
    </row>
    <row r="1241" spans="4:4" x14ac:dyDescent="0.2">
      <c r="D1241" s="224"/>
    </row>
    <row r="1242" spans="4:4" x14ac:dyDescent="0.2">
      <c r="D1242" s="224"/>
    </row>
    <row r="1243" spans="4:4" x14ac:dyDescent="0.2">
      <c r="D1243" s="224"/>
    </row>
    <row r="1244" spans="4:4" x14ac:dyDescent="0.2">
      <c r="D1244" s="224"/>
    </row>
    <row r="1245" spans="4:4" x14ac:dyDescent="0.2">
      <c r="D1245" s="224"/>
    </row>
    <row r="1246" spans="4:4" x14ac:dyDescent="0.2">
      <c r="D1246" s="224"/>
    </row>
    <row r="1247" spans="4:4" x14ac:dyDescent="0.2">
      <c r="D1247" s="224"/>
    </row>
    <row r="1248" spans="4:4" x14ac:dyDescent="0.2">
      <c r="D1248" s="224"/>
    </row>
    <row r="1249" spans="4:4" x14ac:dyDescent="0.2">
      <c r="D1249" s="224"/>
    </row>
    <row r="1250" spans="4:4" x14ac:dyDescent="0.2">
      <c r="D1250" s="224"/>
    </row>
    <row r="1251" spans="4:4" x14ac:dyDescent="0.2">
      <c r="D1251" s="224"/>
    </row>
    <row r="1252" spans="4:4" x14ac:dyDescent="0.2">
      <c r="D1252" s="224"/>
    </row>
    <row r="1253" spans="4:4" x14ac:dyDescent="0.2">
      <c r="D1253" s="224"/>
    </row>
    <row r="1254" spans="4:4" x14ac:dyDescent="0.2">
      <c r="D1254" s="224"/>
    </row>
    <row r="1255" spans="4:4" x14ac:dyDescent="0.2">
      <c r="D1255" s="224"/>
    </row>
    <row r="1256" spans="4:4" x14ac:dyDescent="0.2">
      <c r="D1256" s="224"/>
    </row>
    <row r="1257" spans="4:4" x14ac:dyDescent="0.2">
      <c r="D1257" s="224"/>
    </row>
    <row r="1258" spans="4:4" x14ac:dyDescent="0.2">
      <c r="D1258" s="224"/>
    </row>
    <row r="1259" spans="4:4" x14ac:dyDescent="0.2">
      <c r="D1259" s="224"/>
    </row>
    <row r="1260" spans="4:4" x14ac:dyDescent="0.2">
      <c r="D1260" s="224"/>
    </row>
    <row r="1261" spans="4:4" x14ac:dyDescent="0.2">
      <c r="D1261" s="224"/>
    </row>
    <row r="1262" spans="4:4" x14ac:dyDescent="0.2">
      <c r="D1262" s="224"/>
    </row>
    <row r="1263" spans="4:4" x14ac:dyDescent="0.2">
      <c r="D1263" s="224"/>
    </row>
    <row r="1264" spans="4:4" x14ac:dyDescent="0.2">
      <c r="D1264" s="224"/>
    </row>
    <row r="1265" spans="4:4" x14ac:dyDescent="0.2">
      <c r="D1265" s="224"/>
    </row>
    <row r="1266" spans="4:4" x14ac:dyDescent="0.2">
      <c r="D1266" s="224"/>
    </row>
    <row r="1267" spans="4:4" x14ac:dyDescent="0.2">
      <c r="D1267" s="224"/>
    </row>
    <row r="1268" spans="4:4" x14ac:dyDescent="0.2">
      <c r="D1268" s="224"/>
    </row>
    <row r="1269" spans="4:4" x14ac:dyDescent="0.2">
      <c r="D1269" s="224"/>
    </row>
    <row r="1270" spans="4:4" x14ac:dyDescent="0.2">
      <c r="D1270" s="224"/>
    </row>
    <row r="1271" spans="4:4" x14ac:dyDescent="0.2">
      <c r="D1271" s="224"/>
    </row>
    <row r="1272" spans="4:4" x14ac:dyDescent="0.2">
      <c r="D1272" s="224"/>
    </row>
    <row r="1273" spans="4:4" x14ac:dyDescent="0.2">
      <c r="D1273" s="224"/>
    </row>
    <row r="1274" spans="4:4" x14ac:dyDescent="0.2">
      <c r="D1274" s="224"/>
    </row>
    <row r="1275" spans="4:4" x14ac:dyDescent="0.2">
      <c r="D1275" s="224"/>
    </row>
    <row r="1276" spans="4:4" x14ac:dyDescent="0.2">
      <c r="D1276" s="224"/>
    </row>
    <row r="1277" spans="4:4" x14ac:dyDescent="0.2">
      <c r="D1277" s="224"/>
    </row>
    <row r="1278" spans="4:4" x14ac:dyDescent="0.2">
      <c r="D1278" s="224"/>
    </row>
    <row r="1279" spans="4:4" x14ac:dyDescent="0.2">
      <c r="D1279" s="224"/>
    </row>
    <row r="1280" spans="4:4" x14ac:dyDescent="0.2">
      <c r="D1280" s="224"/>
    </row>
    <row r="1281" spans="4:4" x14ac:dyDescent="0.2">
      <c r="D1281" s="224"/>
    </row>
    <row r="1282" spans="4:4" x14ac:dyDescent="0.2">
      <c r="D1282" s="224"/>
    </row>
    <row r="1283" spans="4:4" x14ac:dyDescent="0.2">
      <c r="D1283" s="224"/>
    </row>
    <row r="1284" spans="4:4" x14ac:dyDescent="0.2">
      <c r="D1284" s="224"/>
    </row>
    <row r="1285" spans="4:4" x14ac:dyDescent="0.2">
      <c r="D1285" s="224"/>
    </row>
    <row r="1286" spans="4:4" x14ac:dyDescent="0.2">
      <c r="D1286" s="224"/>
    </row>
    <row r="1287" spans="4:4" x14ac:dyDescent="0.2">
      <c r="D1287" s="224"/>
    </row>
    <row r="1288" spans="4:4" x14ac:dyDescent="0.2">
      <c r="D1288" s="224"/>
    </row>
    <row r="1289" spans="4:4" x14ac:dyDescent="0.2">
      <c r="D1289" s="224"/>
    </row>
    <row r="1290" spans="4:4" x14ac:dyDescent="0.2">
      <c r="D1290" s="224"/>
    </row>
    <row r="1291" spans="4:4" x14ac:dyDescent="0.2">
      <c r="D1291" s="224"/>
    </row>
    <row r="1292" spans="4:4" x14ac:dyDescent="0.2">
      <c r="D1292" s="224"/>
    </row>
    <row r="1293" spans="4:4" x14ac:dyDescent="0.2">
      <c r="D1293" s="224"/>
    </row>
    <row r="1294" spans="4:4" x14ac:dyDescent="0.2">
      <c r="D1294" s="224"/>
    </row>
    <row r="1295" spans="4:4" x14ac:dyDescent="0.2">
      <c r="D1295" s="224"/>
    </row>
    <row r="1296" spans="4:4" x14ac:dyDescent="0.2">
      <c r="D1296" s="224"/>
    </row>
    <row r="1297" spans="4:4" x14ac:dyDescent="0.2">
      <c r="D1297" s="224"/>
    </row>
    <row r="1298" spans="4:4" x14ac:dyDescent="0.2">
      <c r="D1298" s="224"/>
    </row>
    <row r="1299" spans="4:4" x14ac:dyDescent="0.2">
      <c r="D1299" s="224"/>
    </row>
    <row r="1300" spans="4:4" x14ac:dyDescent="0.2">
      <c r="D1300" s="224"/>
    </row>
    <row r="1301" spans="4:4" x14ac:dyDescent="0.2">
      <c r="D1301" s="224"/>
    </row>
    <row r="1302" spans="4:4" x14ac:dyDescent="0.2">
      <c r="D1302" s="224"/>
    </row>
    <row r="1303" spans="4:4" x14ac:dyDescent="0.2">
      <c r="D1303" s="224"/>
    </row>
    <row r="1304" spans="4:4" x14ac:dyDescent="0.2">
      <c r="D1304" s="224"/>
    </row>
    <row r="1305" spans="4:4" x14ac:dyDescent="0.2">
      <c r="D1305" s="224"/>
    </row>
    <row r="1306" spans="4:4" x14ac:dyDescent="0.2">
      <c r="D1306" s="224"/>
    </row>
    <row r="1307" spans="4:4" x14ac:dyDescent="0.2">
      <c r="D1307" s="224"/>
    </row>
    <row r="1308" spans="4:4" x14ac:dyDescent="0.2">
      <c r="D1308" s="224"/>
    </row>
    <row r="1309" spans="4:4" x14ac:dyDescent="0.2">
      <c r="D1309" s="224"/>
    </row>
    <row r="1310" spans="4:4" x14ac:dyDescent="0.2">
      <c r="D1310" s="224"/>
    </row>
    <row r="1311" spans="4:4" x14ac:dyDescent="0.2">
      <c r="D1311" s="224"/>
    </row>
    <row r="1312" spans="4:4" x14ac:dyDescent="0.2">
      <c r="D1312" s="224"/>
    </row>
    <row r="1313" spans="4:4" x14ac:dyDescent="0.2">
      <c r="D1313" s="224"/>
    </row>
    <row r="1314" spans="4:4" x14ac:dyDescent="0.2">
      <c r="D1314" s="224"/>
    </row>
    <row r="1315" spans="4:4" x14ac:dyDescent="0.2">
      <c r="D1315" s="224"/>
    </row>
    <row r="1316" spans="4:4" x14ac:dyDescent="0.2">
      <c r="D1316" s="224"/>
    </row>
    <row r="1317" spans="4:4" x14ac:dyDescent="0.2">
      <c r="D1317" s="224"/>
    </row>
    <row r="1318" spans="4:4" x14ac:dyDescent="0.2">
      <c r="D1318" s="224"/>
    </row>
    <row r="1319" spans="4:4" x14ac:dyDescent="0.2">
      <c r="D1319" s="224"/>
    </row>
    <row r="1320" spans="4:4" x14ac:dyDescent="0.2">
      <c r="D1320" s="224"/>
    </row>
    <row r="1321" spans="4:4" x14ac:dyDescent="0.2">
      <c r="D1321" s="224"/>
    </row>
    <row r="1322" spans="4:4" x14ac:dyDescent="0.2">
      <c r="D1322" s="224"/>
    </row>
    <row r="1323" spans="4:4" x14ac:dyDescent="0.2">
      <c r="D1323" s="224"/>
    </row>
    <row r="1324" spans="4:4" x14ac:dyDescent="0.2">
      <c r="D1324" s="224"/>
    </row>
    <row r="1325" spans="4:4" x14ac:dyDescent="0.2">
      <c r="D1325" s="224"/>
    </row>
    <row r="1326" spans="4:4" x14ac:dyDescent="0.2">
      <c r="D1326" s="224"/>
    </row>
    <row r="1327" spans="4:4" x14ac:dyDescent="0.2">
      <c r="D1327" s="224"/>
    </row>
    <row r="1328" spans="4:4" x14ac:dyDescent="0.2">
      <c r="D1328" s="224"/>
    </row>
    <row r="1329" spans="4:4" x14ac:dyDescent="0.2">
      <c r="D1329" s="224"/>
    </row>
    <row r="1330" spans="4:4" x14ac:dyDescent="0.2">
      <c r="D1330" s="224"/>
    </row>
    <row r="1331" spans="4:4" x14ac:dyDescent="0.2">
      <c r="D1331" s="224"/>
    </row>
    <row r="1332" spans="4:4" x14ac:dyDescent="0.2">
      <c r="D1332" s="224"/>
    </row>
    <row r="1333" spans="4:4" x14ac:dyDescent="0.2">
      <c r="D1333" s="224"/>
    </row>
    <row r="1334" spans="4:4" x14ac:dyDescent="0.2">
      <c r="D1334" s="224"/>
    </row>
    <row r="1335" spans="4:4" x14ac:dyDescent="0.2">
      <c r="D1335" s="224"/>
    </row>
    <row r="1336" spans="4:4" x14ac:dyDescent="0.2">
      <c r="D1336" s="224"/>
    </row>
    <row r="1337" spans="4:4" x14ac:dyDescent="0.2">
      <c r="D1337" s="224"/>
    </row>
    <row r="1338" spans="4:4" x14ac:dyDescent="0.2">
      <c r="D1338" s="224"/>
    </row>
    <row r="1339" spans="4:4" x14ac:dyDescent="0.2">
      <c r="D1339" s="224"/>
    </row>
    <row r="1340" spans="4:4" x14ac:dyDescent="0.2">
      <c r="D1340" s="224"/>
    </row>
    <row r="1341" spans="4:4" x14ac:dyDescent="0.2">
      <c r="D1341" s="224"/>
    </row>
    <row r="1342" spans="4:4" x14ac:dyDescent="0.2">
      <c r="D1342" s="224"/>
    </row>
    <row r="1343" spans="4:4" x14ac:dyDescent="0.2">
      <c r="D1343" s="224"/>
    </row>
    <row r="1344" spans="4:4" x14ac:dyDescent="0.2">
      <c r="D1344" s="224"/>
    </row>
    <row r="1345" spans="4:4" x14ac:dyDescent="0.2">
      <c r="D1345" s="224"/>
    </row>
    <row r="1346" spans="4:4" x14ac:dyDescent="0.2">
      <c r="D1346" s="224"/>
    </row>
    <row r="1347" spans="4:4" x14ac:dyDescent="0.2">
      <c r="D1347" s="224"/>
    </row>
    <row r="1348" spans="4:4" x14ac:dyDescent="0.2">
      <c r="D1348" s="224"/>
    </row>
    <row r="1349" spans="4:4" x14ac:dyDescent="0.2">
      <c r="D1349" s="224"/>
    </row>
    <row r="1350" spans="4:4" x14ac:dyDescent="0.2">
      <c r="D1350" s="224"/>
    </row>
    <row r="1351" spans="4:4" x14ac:dyDescent="0.2">
      <c r="D1351" s="224"/>
    </row>
    <row r="1352" spans="4:4" x14ac:dyDescent="0.2">
      <c r="D1352" s="224"/>
    </row>
    <row r="1353" spans="4:4" x14ac:dyDescent="0.2">
      <c r="D1353" s="224"/>
    </row>
    <row r="1354" spans="4:4" x14ac:dyDescent="0.2">
      <c r="D1354" s="224"/>
    </row>
    <row r="1355" spans="4:4" x14ac:dyDescent="0.2">
      <c r="D1355" s="224"/>
    </row>
    <row r="1356" spans="4:4" x14ac:dyDescent="0.2">
      <c r="D1356" s="224"/>
    </row>
    <row r="1357" spans="4:4" x14ac:dyDescent="0.2">
      <c r="D1357" s="224"/>
    </row>
    <row r="1358" spans="4:4" x14ac:dyDescent="0.2">
      <c r="D1358" s="224"/>
    </row>
    <row r="1359" spans="4:4" x14ac:dyDescent="0.2">
      <c r="D1359" s="224"/>
    </row>
    <row r="1360" spans="4:4" x14ac:dyDescent="0.2">
      <c r="D1360" s="224"/>
    </row>
    <row r="1361" spans="4:4" x14ac:dyDescent="0.2">
      <c r="D1361" s="224"/>
    </row>
    <row r="1362" spans="4:4" x14ac:dyDescent="0.2">
      <c r="D1362" s="224"/>
    </row>
    <row r="1363" spans="4:4" x14ac:dyDescent="0.2">
      <c r="D1363" s="224"/>
    </row>
    <row r="1364" spans="4:4" x14ac:dyDescent="0.2">
      <c r="D1364" s="224"/>
    </row>
    <row r="1365" spans="4:4" x14ac:dyDescent="0.2">
      <c r="D1365" s="224"/>
    </row>
    <row r="1366" spans="4:4" x14ac:dyDescent="0.2">
      <c r="D1366" s="224"/>
    </row>
    <row r="1367" spans="4:4" x14ac:dyDescent="0.2">
      <c r="D1367" s="224"/>
    </row>
    <row r="1368" spans="4:4" x14ac:dyDescent="0.2">
      <c r="D1368" s="224"/>
    </row>
    <row r="1369" spans="4:4" x14ac:dyDescent="0.2">
      <c r="D1369" s="224"/>
    </row>
    <row r="1370" spans="4:4" x14ac:dyDescent="0.2">
      <c r="D1370" s="224"/>
    </row>
    <row r="1371" spans="4:4" x14ac:dyDescent="0.2">
      <c r="D1371" s="224"/>
    </row>
    <row r="1372" spans="4:4" x14ac:dyDescent="0.2">
      <c r="D1372" s="224"/>
    </row>
    <row r="1373" spans="4:4" x14ac:dyDescent="0.2">
      <c r="D1373" s="224"/>
    </row>
    <row r="1374" spans="4:4" x14ac:dyDescent="0.2">
      <c r="D1374" s="224"/>
    </row>
    <row r="1375" spans="4:4" x14ac:dyDescent="0.2">
      <c r="D1375" s="224"/>
    </row>
    <row r="1376" spans="4:4" x14ac:dyDescent="0.2">
      <c r="D1376" s="224"/>
    </row>
    <row r="1377" spans="4:4" x14ac:dyDescent="0.2">
      <c r="D1377" s="224"/>
    </row>
    <row r="1378" spans="4:4" x14ac:dyDescent="0.2">
      <c r="D1378" s="224"/>
    </row>
    <row r="1379" spans="4:4" x14ac:dyDescent="0.2">
      <c r="D1379" s="224"/>
    </row>
    <row r="1380" spans="4:4" x14ac:dyDescent="0.2">
      <c r="D1380" s="224"/>
    </row>
    <row r="1381" spans="4:4" x14ac:dyDescent="0.2">
      <c r="D1381" s="224"/>
    </row>
    <row r="1382" spans="4:4" x14ac:dyDescent="0.2">
      <c r="D1382" s="224"/>
    </row>
    <row r="1383" spans="4:4" x14ac:dyDescent="0.2">
      <c r="D1383" s="224"/>
    </row>
    <row r="1384" spans="4:4" x14ac:dyDescent="0.2">
      <c r="D1384" s="224"/>
    </row>
    <row r="1385" spans="4:4" x14ac:dyDescent="0.2">
      <c r="D1385" s="224"/>
    </row>
    <row r="1386" spans="4:4" x14ac:dyDescent="0.2">
      <c r="D1386" s="224"/>
    </row>
    <row r="1387" spans="4:4" x14ac:dyDescent="0.2">
      <c r="D1387" s="224"/>
    </row>
    <row r="1388" spans="4:4" x14ac:dyDescent="0.2">
      <c r="D1388" s="224"/>
    </row>
    <row r="1389" spans="4:4" x14ac:dyDescent="0.2">
      <c r="D1389" s="224"/>
    </row>
    <row r="1390" spans="4:4" x14ac:dyDescent="0.2">
      <c r="D1390" s="224"/>
    </row>
    <row r="1391" spans="4:4" x14ac:dyDescent="0.2">
      <c r="D1391" s="224"/>
    </row>
    <row r="1392" spans="4:4" x14ac:dyDescent="0.2">
      <c r="D1392" s="224"/>
    </row>
    <row r="1393" spans="4:4" x14ac:dyDescent="0.2">
      <c r="D1393" s="224"/>
    </row>
    <row r="1394" spans="4:4" x14ac:dyDescent="0.2">
      <c r="D1394" s="224"/>
    </row>
    <row r="1395" spans="4:4" x14ac:dyDescent="0.2">
      <c r="D1395" s="224"/>
    </row>
    <row r="1396" spans="4:4" x14ac:dyDescent="0.2">
      <c r="D1396" s="224"/>
    </row>
    <row r="1397" spans="4:4" x14ac:dyDescent="0.2">
      <c r="D1397" s="224"/>
    </row>
    <row r="1398" spans="4:4" x14ac:dyDescent="0.2">
      <c r="D1398" s="224"/>
    </row>
    <row r="1399" spans="4:4" x14ac:dyDescent="0.2">
      <c r="D1399" s="224"/>
    </row>
    <row r="1400" spans="4:4" x14ac:dyDescent="0.2">
      <c r="D1400" s="224"/>
    </row>
    <row r="1401" spans="4:4" x14ac:dyDescent="0.2">
      <c r="D1401" s="224"/>
    </row>
    <row r="1402" spans="4:4" x14ac:dyDescent="0.2">
      <c r="D1402" s="224"/>
    </row>
    <row r="1403" spans="4:4" x14ac:dyDescent="0.2">
      <c r="D1403" s="224"/>
    </row>
    <row r="1404" spans="4:4" x14ac:dyDescent="0.2">
      <c r="D1404" s="224"/>
    </row>
    <row r="1405" spans="4:4" x14ac:dyDescent="0.2">
      <c r="D1405" s="224"/>
    </row>
    <row r="1406" spans="4:4" x14ac:dyDescent="0.2">
      <c r="D1406" s="224"/>
    </row>
    <row r="1407" spans="4:4" x14ac:dyDescent="0.2">
      <c r="D1407" s="224"/>
    </row>
    <row r="1408" spans="4:4" x14ac:dyDescent="0.2">
      <c r="D1408" s="224"/>
    </row>
    <row r="1409" spans="4:4" x14ac:dyDescent="0.2">
      <c r="D1409" s="224"/>
    </row>
    <row r="1410" spans="4:4" x14ac:dyDescent="0.2">
      <c r="D1410" s="224"/>
    </row>
    <row r="1411" spans="4:4" x14ac:dyDescent="0.2">
      <c r="D1411" s="224"/>
    </row>
    <row r="1412" spans="4:4" x14ac:dyDescent="0.2">
      <c r="D1412" s="224"/>
    </row>
    <row r="1413" spans="4:4" x14ac:dyDescent="0.2">
      <c r="D1413" s="224"/>
    </row>
    <row r="1414" spans="4:4" x14ac:dyDescent="0.2">
      <c r="D1414" s="224"/>
    </row>
    <row r="1415" spans="4:4" x14ac:dyDescent="0.2">
      <c r="D1415" s="224"/>
    </row>
    <row r="1416" spans="4:4" x14ac:dyDescent="0.2">
      <c r="D1416" s="224"/>
    </row>
    <row r="1417" spans="4:4" x14ac:dyDescent="0.2">
      <c r="D1417" s="224"/>
    </row>
    <row r="1418" spans="4:4" x14ac:dyDescent="0.2">
      <c r="D1418" s="224"/>
    </row>
    <row r="1419" spans="4:4" x14ac:dyDescent="0.2">
      <c r="D1419" s="224"/>
    </row>
    <row r="1420" spans="4:4" x14ac:dyDescent="0.2">
      <c r="D1420" s="224"/>
    </row>
    <row r="1421" spans="4:4" x14ac:dyDescent="0.2">
      <c r="D1421" s="224"/>
    </row>
    <row r="1422" spans="4:4" x14ac:dyDescent="0.2">
      <c r="D1422" s="224"/>
    </row>
    <row r="1423" spans="4:4" x14ac:dyDescent="0.2">
      <c r="D1423" s="224"/>
    </row>
    <row r="1424" spans="4:4" x14ac:dyDescent="0.2">
      <c r="D1424" s="224"/>
    </row>
    <row r="1425" spans="4:4" x14ac:dyDescent="0.2">
      <c r="D1425" s="224"/>
    </row>
    <row r="1426" spans="4:4" x14ac:dyDescent="0.2">
      <c r="D1426" s="224"/>
    </row>
    <row r="1427" spans="4:4" x14ac:dyDescent="0.2">
      <c r="D1427" s="224"/>
    </row>
    <row r="1428" spans="4:4" x14ac:dyDescent="0.2">
      <c r="D1428" s="224"/>
    </row>
    <row r="1429" spans="4:4" x14ac:dyDescent="0.2">
      <c r="D1429" s="224"/>
    </row>
    <row r="1430" spans="4:4" x14ac:dyDescent="0.2">
      <c r="D1430" s="224"/>
    </row>
    <row r="1431" spans="4:4" x14ac:dyDescent="0.2">
      <c r="D1431" s="224"/>
    </row>
    <row r="1432" spans="4:4" x14ac:dyDescent="0.2">
      <c r="D1432" s="224"/>
    </row>
    <row r="1433" spans="4:4" x14ac:dyDescent="0.2">
      <c r="D1433" s="224"/>
    </row>
    <row r="1434" spans="4:4" x14ac:dyDescent="0.2">
      <c r="D1434" s="224"/>
    </row>
    <row r="1435" spans="4:4" x14ac:dyDescent="0.2">
      <c r="D1435" s="224"/>
    </row>
    <row r="1436" spans="4:4" x14ac:dyDescent="0.2">
      <c r="D1436" s="224"/>
    </row>
    <row r="1437" spans="4:4" x14ac:dyDescent="0.2">
      <c r="D1437" s="224"/>
    </row>
    <row r="1438" spans="4:4" x14ac:dyDescent="0.2">
      <c r="D1438" s="224"/>
    </row>
    <row r="1439" spans="4:4" x14ac:dyDescent="0.2">
      <c r="D1439" s="224"/>
    </row>
    <row r="1440" spans="4:4" x14ac:dyDescent="0.2">
      <c r="D1440" s="224"/>
    </row>
    <row r="1441" spans="4:4" x14ac:dyDescent="0.2">
      <c r="D1441" s="224"/>
    </row>
    <row r="1442" spans="4:4" x14ac:dyDescent="0.2">
      <c r="D1442" s="224"/>
    </row>
    <row r="1443" spans="4:4" x14ac:dyDescent="0.2">
      <c r="D1443" s="224"/>
    </row>
    <row r="1444" spans="4:4" x14ac:dyDescent="0.2">
      <c r="D1444" s="224"/>
    </row>
    <row r="1445" spans="4:4" x14ac:dyDescent="0.2">
      <c r="D1445" s="224"/>
    </row>
    <row r="1446" spans="4:4" x14ac:dyDescent="0.2">
      <c r="D1446" s="224"/>
    </row>
    <row r="1447" spans="4:4" x14ac:dyDescent="0.2">
      <c r="D1447" s="224"/>
    </row>
    <row r="1448" spans="4:4" x14ac:dyDescent="0.2">
      <c r="D1448" s="224"/>
    </row>
    <row r="1449" spans="4:4" x14ac:dyDescent="0.2">
      <c r="D1449" s="224"/>
    </row>
    <row r="1450" spans="4:4" x14ac:dyDescent="0.2">
      <c r="D1450" s="224"/>
    </row>
    <row r="1451" spans="4:4" x14ac:dyDescent="0.2">
      <c r="D1451" s="224"/>
    </row>
    <row r="1452" spans="4:4" x14ac:dyDescent="0.2">
      <c r="D1452" s="224"/>
    </row>
    <row r="1453" spans="4:4" x14ac:dyDescent="0.2">
      <c r="D1453" s="224"/>
    </row>
    <row r="1454" spans="4:4" x14ac:dyDescent="0.2">
      <c r="D1454" s="224"/>
    </row>
    <row r="1455" spans="4:4" x14ac:dyDescent="0.2">
      <c r="D1455" s="224"/>
    </row>
    <row r="1456" spans="4:4" x14ac:dyDescent="0.2">
      <c r="D1456" s="224"/>
    </row>
    <row r="1457" spans="4:4" x14ac:dyDescent="0.2">
      <c r="D1457" s="224"/>
    </row>
    <row r="1458" spans="4:4" x14ac:dyDescent="0.2">
      <c r="D1458" s="224"/>
    </row>
    <row r="1459" spans="4:4" x14ac:dyDescent="0.2">
      <c r="D1459" s="224"/>
    </row>
    <row r="1460" spans="4:4" x14ac:dyDescent="0.2">
      <c r="D1460" s="224"/>
    </row>
    <row r="1461" spans="4:4" x14ac:dyDescent="0.2">
      <c r="D1461" s="224"/>
    </row>
    <row r="1462" spans="4:4" x14ac:dyDescent="0.2">
      <c r="D1462" s="224"/>
    </row>
    <row r="1463" spans="4:4" x14ac:dyDescent="0.2">
      <c r="D1463" s="224"/>
    </row>
    <row r="1464" spans="4:4" x14ac:dyDescent="0.2">
      <c r="D1464" s="224"/>
    </row>
    <row r="1465" spans="4:4" x14ac:dyDescent="0.2">
      <c r="D1465" s="224"/>
    </row>
    <row r="1466" spans="4:4" x14ac:dyDescent="0.2">
      <c r="D1466" s="224"/>
    </row>
    <row r="1467" spans="4:4" x14ac:dyDescent="0.2">
      <c r="D1467" s="224"/>
    </row>
    <row r="1468" spans="4:4" x14ac:dyDescent="0.2">
      <c r="D1468" s="224"/>
    </row>
    <row r="1469" spans="4:4" x14ac:dyDescent="0.2">
      <c r="D1469" s="224"/>
    </row>
    <row r="1470" spans="4:4" x14ac:dyDescent="0.2">
      <c r="D1470" s="224"/>
    </row>
    <row r="1471" spans="4:4" x14ac:dyDescent="0.2">
      <c r="D1471" s="224"/>
    </row>
    <row r="1472" spans="4:4" x14ac:dyDescent="0.2">
      <c r="D1472" s="224"/>
    </row>
    <row r="1473" spans="4:4" x14ac:dyDescent="0.2">
      <c r="D1473" s="224"/>
    </row>
    <row r="1474" spans="4:4" x14ac:dyDescent="0.2">
      <c r="D1474" s="224"/>
    </row>
    <row r="1475" spans="4:4" x14ac:dyDescent="0.2">
      <c r="D1475" s="224"/>
    </row>
    <row r="1476" spans="4:4" x14ac:dyDescent="0.2">
      <c r="D1476" s="224"/>
    </row>
    <row r="1477" spans="4:4" x14ac:dyDescent="0.2">
      <c r="D1477" s="224"/>
    </row>
    <row r="1478" spans="4:4" x14ac:dyDescent="0.2">
      <c r="D1478" s="224"/>
    </row>
    <row r="1479" spans="4:4" x14ac:dyDescent="0.2">
      <c r="D1479" s="224"/>
    </row>
    <row r="1480" spans="4:4" x14ac:dyDescent="0.2">
      <c r="D1480" s="224"/>
    </row>
    <row r="1481" spans="4:4" x14ac:dyDescent="0.2">
      <c r="D1481" s="224"/>
    </row>
    <row r="1482" spans="4:4" x14ac:dyDescent="0.2">
      <c r="D1482" s="224"/>
    </row>
    <row r="1483" spans="4:4" x14ac:dyDescent="0.2">
      <c r="D1483" s="224"/>
    </row>
    <row r="1484" spans="4:4" x14ac:dyDescent="0.2">
      <c r="D1484" s="224"/>
    </row>
    <row r="1485" spans="4:4" x14ac:dyDescent="0.2">
      <c r="D1485" s="224"/>
    </row>
    <row r="1486" spans="4:4" x14ac:dyDescent="0.2">
      <c r="D1486" s="224"/>
    </row>
    <row r="1487" spans="4:4" x14ac:dyDescent="0.2">
      <c r="D1487" s="224"/>
    </row>
    <row r="1488" spans="4:4" x14ac:dyDescent="0.2">
      <c r="D1488" s="224"/>
    </row>
    <row r="1489" spans="4:4" x14ac:dyDescent="0.2">
      <c r="D1489" s="224"/>
    </row>
    <row r="1490" spans="4:4" x14ac:dyDescent="0.2">
      <c r="D1490" s="224"/>
    </row>
    <row r="1491" spans="4:4" x14ac:dyDescent="0.2">
      <c r="D1491" s="224"/>
    </row>
    <row r="1492" spans="4:4" x14ac:dyDescent="0.2">
      <c r="D1492" s="224"/>
    </row>
    <row r="1493" spans="4:4" x14ac:dyDescent="0.2">
      <c r="D1493" s="224"/>
    </row>
    <row r="1494" spans="4:4" x14ac:dyDescent="0.2">
      <c r="D1494" s="224"/>
    </row>
    <row r="1495" spans="4:4" x14ac:dyDescent="0.2">
      <c r="D1495" s="224"/>
    </row>
    <row r="1496" spans="4:4" x14ac:dyDescent="0.2">
      <c r="D1496" s="224"/>
    </row>
    <row r="1497" spans="4:4" x14ac:dyDescent="0.2">
      <c r="D1497" s="224"/>
    </row>
    <row r="1498" spans="4:4" x14ac:dyDescent="0.2">
      <c r="D1498" s="224"/>
    </row>
    <row r="1499" spans="4:4" x14ac:dyDescent="0.2">
      <c r="D1499" s="224"/>
    </row>
    <row r="1500" spans="4:4" x14ac:dyDescent="0.2">
      <c r="D1500" s="224"/>
    </row>
    <row r="1501" spans="4:4" x14ac:dyDescent="0.2">
      <c r="D1501" s="224"/>
    </row>
    <row r="1502" spans="4:4" x14ac:dyDescent="0.2">
      <c r="D1502" s="224"/>
    </row>
    <row r="1503" spans="4:4" x14ac:dyDescent="0.2">
      <c r="D1503" s="224"/>
    </row>
    <row r="1504" spans="4:4" x14ac:dyDescent="0.2">
      <c r="D1504" s="224"/>
    </row>
    <row r="1505" spans="4:4" x14ac:dyDescent="0.2">
      <c r="D1505" s="224"/>
    </row>
    <row r="1506" spans="4:4" x14ac:dyDescent="0.2">
      <c r="D1506" s="224"/>
    </row>
    <row r="1507" spans="4:4" x14ac:dyDescent="0.2">
      <c r="D1507" s="224"/>
    </row>
    <row r="1508" spans="4:4" x14ac:dyDescent="0.2">
      <c r="D1508" s="224"/>
    </row>
    <row r="1509" spans="4:4" x14ac:dyDescent="0.2">
      <c r="D1509" s="224"/>
    </row>
    <row r="1510" spans="4:4" x14ac:dyDescent="0.2">
      <c r="D1510" s="224"/>
    </row>
    <row r="1511" spans="4:4" x14ac:dyDescent="0.2">
      <c r="D1511" s="224"/>
    </row>
    <row r="1512" spans="4:4" x14ac:dyDescent="0.2">
      <c r="D1512" s="224"/>
    </row>
    <row r="1513" spans="4:4" x14ac:dyDescent="0.2">
      <c r="D1513" s="224"/>
    </row>
    <row r="1514" spans="4:4" x14ac:dyDescent="0.2">
      <c r="D1514" s="224"/>
    </row>
    <row r="1515" spans="4:4" x14ac:dyDescent="0.2">
      <c r="D1515" s="224"/>
    </row>
    <row r="1516" spans="4:4" x14ac:dyDescent="0.2">
      <c r="D1516" s="224"/>
    </row>
    <row r="1517" spans="4:4" x14ac:dyDescent="0.2">
      <c r="D1517" s="224"/>
    </row>
    <row r="1518" spans="4:4" x14ac:dyDescent="0.2">
      <c r="D1518" s="224"/>
    </row>
    <row r="1519" spans="4:4" x14ac:dyDescent="0.2">
      <c r="D1519" s="224"/>
    </row>
    <row r="1520" spans="4:4" x14ac:dyDescent="0.2">
      <c r="D1520" s="224"/>
    </row>
    <row r="1521" spans="4:4" x14ac:dyDescent="0.2">
      <c r="D1521" s="224"/>
    </row>
    <row r="1522" spans="4:4" x14ac:dyDescent="0.2">
      <c r="D1522" s="224"/>
    </row>
    <row r="1523" spans="4:4" x14ac:dyDescent="0.2">
      <c r="D1523" s="224"/>
    </row>
    <row r="1524" spans="4:4" x14ac:dyDescent="0.2">
      <c r="D1524" s="224"/>
    </row>
    <row r="1525" spans="4:4" x14ac:dyDescent="0.2">
      <c r="D1525" s="224"/>
    </row>
    <row r="1526" spans="4:4" x14ac:dyDescent="0.2">
      <c r="D1526" s="224"/>
    </row>
    <row r="1527" spans="4:4" x14ac:dyDescent="0.2">
      <c r="D1527" s="224"/>
    </row>
    <row r="1528" spans="4:4" x14ac:dyDescent="0.2">
      <c r="D1528" s="224"/>
    </row>
    <row r="1529" spans="4:4" x14ac:dyDescent="0.2">
      <c r="D1529" s="224"/>
    </row>
    <row r="1530" spans="4:4" x14ac:dyDescent="0.2">
      <c r="D1530" s="224"/>
    </row>
    <row r="1531" spans="4:4" x14ac:dyDescent="0.2">
      <c r="D1531" s="224"/>
    </row>
    <row r="1532" spans="4:4" x14ac:dyDescent="0.2">
      <c r="D1532" s="224"/>
    </row>
    <row r="1533" spans="4:4" x14ac:dyDescent="0.2">
      <c r="D1533" s="224"/>
    </row>
    <row r="1534" spans="4:4" x14ac:dyDescent="0.2">
      <c r="D1534" s="224"/>
    </row>
    <row r="1535" spans="4:4" x14ac:dyDescent="0.2">
      <c r="D1535" s="224"/>
    </row>
    <row r="1536" spans="4:4" x14ac:dyDescent="0.2">
      <c r="D1536" s="224"/>
    </row>
    <row r="1537" spans="4:4" x14ac:dyDescent="0.2">
      <c r="D1537" s="224"/>
    </row>
    <row r="1538" spans="4:4" x14ac:dyDescent="0.2">
      <c r="D1538" s="224"/>
    </row>
    <row r="1539" spans="4:4" x14ac:dyDescent="0.2">
      <c r="D1539" s="224"/>
    </row>
    <row r="1540" spans="4:4" x14ac:dyDescent="0.2">
      <c r="D1540" s="224"/>
    </row>
    <row r="1541" spans="4:4" x14ac:dyDescent="0.2">
      <c r="D1541" s="224"/>
    </row>
    <row r="1542" spans="4:4" x14ac:dyDescent="0.2">
      <c r="D1542" s="224"/>
    </row>
    <row r="1543" spans="4:4" x14ac:dyDescent="0.2">
      <c r="D1543" s="224"/>
    </row>
    <row r="1544" spans="4:4" x14ac:dyDescent="0.2">
      <c r="D1544" s="224"/>
    </row>
    <row r="1545" spans="4:4" x14ac:dyDescent="0.2">
      <c r="D1545" s="224"/>
    </row>
    <row r="1546" spans="4:4" x14ac:dyDescent="0.2">
      <c r="D1546" s="224"/>
    </row>
    <row r="1547" spans="4:4" x14ac:dyDescent="0.2">
      <c r="D1547" s="224"/>
    </row>
    <row r="1548" spans="4:4" x14ac:dyDescent="0.2">
      <c r="D1548" s="224"/>
    </row>
    <row r="1549" spans="4:4" x14ac:dyDescent="0.2">
      <c r="D1549" s="224"/>
    </row>
    <row r="1550" spans="4:4" x14ac:dyDescent="0.2">
      <c r="D1550" s="224"/>
    </row>
    <row r="1551" spans="4:4" x14ac:dyDescent="0.2">
      <c r="D1551" s="224"/>
    </row>
    <row r="1552" spans="4:4" x14ac:dyDescent="0.2">
      <c r="D1552" s="224"/>
    </row>
    <row r="1553" spans="4:4" x14ac:dyDescent="0.2">
      <c r="D1553" s="224"/>
    </row>
    <row r="1554" spans="4:4" x14ac:dyDescent="0.2">
      <c r="D1554" s="224"/>
    </row>
    <row r="1555" spans="4:4" x14ac:dyDescent="0.2">
      <c r="D1555" s="224"/>
    </row>
    <row r="1556" spans="4:4" x14ac:dyDescent="0.2">
      <c r="D1556" s="224"/>
    </row>
    <row r="1557" spans="4:4" x14ac:dyDescent="0.2">
      <c r="D1557" s="224"/>
    </row>
    <row r="1558" spans="4:4" x14ac:dyDescent="0.2">
      <c r="D1558" s="224"/>
    </row>
    <row r="1559" spans="4:4" x14ac:dyDescent="0.2">
      <c r="D1559" s="224"/>
    </row>
    <row r="1560" spans="4:4" x14ac:dyDescent="0.2">
      <c r="D1560" s="224"/>
    </row>
    <row r="1561" spans="4:4" x14ac:dyDescent="0.2">
      <c r="D1561" s="224"/>
    </row>
    <row r="1562" spans="4:4" x14ac:dyDescent="0.2">
      <c r="D1562" s="224"/>
    </row>
    <row r="1563" spans="4:4" x14ac:dyDescent="0.2">
      <c r="D1563" s="224"/>
    </row>
    <row r="1564" spans="4:4" x14ac:dyDescent="0.2">
      <c r="D1564" s="224"/>
    </row>
    <row r="1565" spans="4:4" x14ac:dyDescent="0.2">
      <c r="D1565" s="224"/>
    </row>
    <row r="1566" spans="4:4" x14ac:dyDescent="0.2">
      <c r="D1566" s="224"/>
    </row>
    <row r="1567" spans="4:4" x14ac:dyDescent="0.2">
      <c r="D1567" s="224"/>
    </row>
    <row r="1568" spans="4:4" x14ac:dyDescent="0.2">
      <c r="D1568" s="224"/>
    </row>
    <row r="1569" spans="4:4" x14ac:dyDescent="0.2">
      <c r="D1569" s="224"/>
    </row>
    <row r="1570" spans="4:4" x14ac:dyDescent="0.2">
      <c r="D1570" s="224"/>
    </row>
    <row r="1571" spans="4:4" x14ac:dyDescent="0.2">
      <c r="D1571" s="224"/>
    </row>
    <row r="1572" spans="4:4" x14ac:dyDescent="0.2">
      <c r="D1572" s="224"/>
    </row>
    <row r="1573" spans="4:4" x14ac:dyDescent="0.2">
      <c r="D1573" s="224"/>
    </row>
    <row r="1574" spans="4:4" x14ac:dyDescent="0.2">
      <c r="D1574" s="224"/>
    </row>
    <row r="1575" spans="4:4" x14ac:dyDescent="0.2">
      <c r="D1575" s="224"/>
    </row>
    <row r="1576" spans="4:4" x14ac:dyDescent="0.2">
      <c r="D1576" s="224"/>
    </row>
    <row r="1577" spans="4:4" x14ac:dyDescent="0.2">
      <c r="D1577" s="224"/>
    </row>
    <row r="1578" spans="4:4" x14ac:dyDescent="0.2">
      <c r="D1578" s="224"/>
    </row>
    <row r="1579" spans="4:4" x14ac:dyDescent="0.2">
      <c r="D1579" s="224"/>
    </row>
    <row r="1580" spans="4:4" x14ac:dyDescent="0.2">
      <c r="D1580" s="224"/>
    </row>
    <row r="1581" spans="4:4" x14ac:dyDescent="0.2">
      <c r="D1581" s="224"/>
    </row>
    <row r="1582" spans="4:4" x14ac:dyDescent="0.2">
      <c r="D1582" s="224"/>
    </row>
    <row r="1583" spans="4:4" x14ac:dyDescent="0.2">
      <c r="D1583" s="224"/>
    </row>
    <row r="1584" spans="4:4" x14ac:dyDescent="0.2">
      <c r="D1584" s="224"/>
    </row>
    <row r="1585" spans="4:4" x14ac:dyDescent="0.2">
      <c r="D1585" s="224"/>
    </row>
    <row r="1586" spans="4:4" x14ac:dyDescent="0.2">
      <c r="D1586" s="224"/>
    </row>
    <row r="1587" spans="4:4" x14ac:dyDescent="0.2">
      <c r="D1587" s="224"/>
    </row>
    <row r="1588" spans="4:4" x14ac:dyDescent="0.2">
      <c r="D1588" s="224"/>
    </row>
    <row r="1589" spans="4:4" x14ac:dyDescent="0.2">
      <c r="D1589" s="224"/>
    </row>
    <row r="1590" spans="4:4" x14ac:dyDescent="0.2">
      <c r="D1590" s="224"/>
    </row>
    <row r="1591" spans="4:4" x14ac:dyDescent="0.2">
      <c r="D1591" s="224"/>
    </row>
    <row r="1592" spans="4:4" x14ac:dyDescent="0.2">
      <c r="D1592" s="224"/>
    </row>
    <row r="1593" spans="4:4" x14ac:dyDescent="0.2">
      <c r="D1593" s="224"/>
    </row>
    <row r="1594" spans="4:4" x14ac:dyDescent="0.2">
      <c r="D1594" s="224"/>
    </row>
    <row r="1595" spans="4:4" x14ac:dyDescent="0.2">
      <c r="D1595" s="224"/>
    </row>
    <row r="1596" spans="4:4" x14ac:dyDescent="0.2">
      <c r="D1596" s="224"/>
    </row>
    <row r="1597" spans="4:4" x14ac:dyDescent="0.2">
      <c r="D1597" s="224"/>
    </row>
    <row r="1598" spans="4:4" x14ac:dyDescent="0.2">
      <c r="D1598" s="224"/>
    </row>
    <row r="1599" spans="4:4" x14ac:dyDescent="0.2">
      <c r="D1599" s="224"/>
    </row>
    <row r="1600" spans="4:4" x14ac:dyDescent="0.2">
      <c r="D1600" s="224"/>
    </row>
    <row r="1601" spans="4:4" x14ac:dyDescent="0.2">
      <c r="D1601" s="224"/>
    </row>
    <row r="1602" spans="4:4" x14ac:dyDescent="0.2">
      <c r="D1602" s="224"/>
    </row>
    <row r="1603" spans="4:4" x14ac:dyDescent="0.2">
      <c r="D1603" s="224"/>
    </row>
    <row r="1604" spans="4:4" x14ac:dyDescent="0.2">
      <c r="D1604" s="224"/>
    </row>
    <row r="1605" spans="4:4" x14ac:dyDescent="0.2">
      <c r="D1605" s="224"/>
    </row>
    <row r="1606" spans="4:4" x14ac:dyDescent="0.2">
      <c r="D1606" s="224"/>
    </row>
    <row r="1607" spans="4:4" x14ac:dyDescent="0.2">
      <c r="D1607" s="224"/>
    </row>
    <row r="1608" spans="4:4" x14ac:dyDescent="0.2">
      <c r="D1608" s="224"/>
    </row>
    <row r="1609" spans="4:4" x14ac:dyDescent="0.2">
      <c r="D1609" s="224"/>
    </row>
    <row r="1610" spans="4:4" x14ac:dyDescent="0.2">
      <c r="D1610" s="224"/>
    </row>
    <row r="1611" spans="4:4" x14ac:dyDescent="0.2">
      <c r="D1611" s="224"/>
    </row>
    <row r="1612" spans="4:4" x14ac:dyDescent="0.2">
      <c r="D1612" s="224"/>
    </row>
    <row r="1613" spans="4:4" x14ac:dyDescent="0.2">
      <c r="D1613" s="224"/>
    </row>
    <row r="1614" spans="4:4" x14ac:dyDescent="0.2">
      <c r="D1614" s="224"/>
    </row>
    <row r="1615" spans="4:4" x14ac:dyDescent="0.2">
      <c r="D1615" s="224"/>
    </row>
    <row r="1616" spans="4:4" x14ac:dyDescent="0.2">
      <c r="D1616" s="224"/>
    </row>
    <row r="1617" spans="4:4" x14ac:dyDescent="0.2">
      <c r="D1617" s="224"/>
    </row>
    <row r="1618" spans="4:4" x14ac:dyDescent="0.2">
      <c r="D1618" s="224"/>
    </row>
    <row r="1619" spans="4:4" x14ac:dyDescent="0.2">
      <c r="D1619" s="224"/>
    </row>
    <row r="1620" spans="4:4" x14ac:dyDescent="0.2">
      <c r="D1620" s="224"/>
    </row>
    <row r="1621" spans="4:4" x14ac:dyDescent="0.2">
      <c r="D1621" s="224"/>
    </row>
    <row r="1622" spans="4:4" x14ac:dyDescent="0.2">
      <c r="D1622" s="224"/>
    </row>
    <row r="1623" spans="4:4" x14ac:dyDescent="0.2">
      <c r="D1623" s="224"/>
    </row>
    <row r="1624" spans="4:4" x14ac:dyDescent="0.2">
      <c r="D1624" s="224"/>
    </row>
    <row r="1625" spans="4:4" x14ac:dyDescent="0.2">
      <c r="D1625" s="224"/>
    </row>
    <row r="1626" spans="4:4" x14ac:dyDescent="0.2">
      <c r="D1626" s="224"/>
    </row>
    <row r="1627" spans="4:4" x14ac:dyDescent="0.2">
      <c r="D1627" s="224"/>
    </row>
    <row r="1628" spans="4:4" x14ac:dyDescent="0.2">
      <c r="D1628" s="224"/>
    </row>
    <row r="1629" spans="4:4" x14ac:dyDescent="0.2">
      <c r="D1629" s="224"/>
    </row>
    <row r="1630" spans="4:4" x14ac:dyDescent="0.2">
      <c r="D1630" s="224"/>
    </row>
    <row r="1631" spans="4:4" x14ac:dyDescent="0.2">
      <c r="D1631" s="224"/>
    </row>
    <row r="1632" spans="4:4" x14ac:dyDescent="0.2">
      <c r="D1632" s="224"/>
    </row>
    <row r="1633" spans="4:4" x14ac:dyDescent="0.2">
      <c r="D1633" s="224"/>
    </row>
    <row r="1634" spans="4:4" x14ac:dyDescent="0.2">
      <c r="D1634" s="224"/>
    </row>
    <row r="1635" spans="4:4" x14ac:dyDescent="0.2">
      <c r="D1635" s="224"/>
    </row>
    <row r="1636" spans="4:4" x14ac:dyDescent="0.2">
      <c r="D1636" s="224"/>
    </row>
    <row r="1637" spans="4:4" x14ac:dyDescent="0.2">
      <c r="D1637" s="224"/>
    </row>
    <row r="1638" spans="4:4" x14ac:dyDescent="0.2">
      <c r="D1638" s="224"/>
    </row>
    <row r="1639" spans="4:4" x14ac:dyDescent="0.2">
      <c r="D1639" s="224"/>
    </row>
    <row r="1640" spans="4:4" x14ac:dyDescent="0.2">
      <c r="D1640" s="224"/>
    </row>
    <row r="1641" spans="4:4" x14ac:dyDescent="0.2">
      <c r="D1641" s="224"/>
    </row>
    <row r="1642" spans="4:4" x14ac:dyDescent="0.2">
      <c r="D1642" s="224"/>
    </row>
    <row r="1643" spans="4:4" x14ac:dyDescent="0.2">
      <c r="D1643" s="224"/>
    </row>
    <row r="1644" spans="4:4" x14ac:dyDescent="0.2">
      <c r="D1644" s="224"/>
    </row>
    <row r="1645" spans="4:4" x14ac:dyDescent="0.2">
      <c r="D1645" s="224"/>
    </row>
    <row r="1646" spans="4:4" x14ac:dyDescent="0.2">
      <c r="D1646" s="224"/>
    </row>
    <row r="1647" spans="4:4" x14ac:dyDescent="0.2">
      <c r="D1647" s="224"/>
    </row>
    <row r="1648" spans="4:4" x14ac:dyDescent="0.2">
      <c r="D1648" s="224"/>
    </row>
    <row r="1649" spans="4:4" x14ac:dyDescent="0.2">
      <c r="D1649" s="224"/>
    </row>
    <row r="1650" spans="4:4" x14ac:dyDescent="0.2">
      <c r="D1650" s="224"/>
    </row>
    <row r="1651" spans="4:4" x14ac:dyDescent="0.2">
      <c r="D1651" s="224"/>
    </row>
    <row r="1652" spans="4:4" x14ac:dyDescent="0.2">
      <c r="D1652" s="224"/>
    </row>
    <row r="1653" spans="4:4" x14ac:dyDescent="0.2">
      <c r="D1653" s="224"/>
    </row>
    <row r="1654" spans="4:4" x14ac:dyDescent="0.2">
      <c r="D1654" s="224"/>
    </row>
    <row r="1655" spans="4:4" x14ac:dyDescent="0.2">
      <c r="D1655" s="224"/>
    </row>
    <row r="1656" spans="4:4" x14ac:dyDescent="0.2">
      <c r="D1656" s="224"/>
    </row>
    <row r="1657" spans="4:4" x14ac:dyDescent="0.2">
      <c r="D1657" s="224"/>
    </row>
    <row r="1658" spans="4:4" x14ac:dyDescent="0.2">
      <c r="D1658" s="224"/>
    </row>
    <row r="1659" spans="4:4" x14ac:dyDescent="0.2">
      <c r="D1659" s="224"/>
    </row>
    <row r="1660" spans="4:4" x14ac:dyDescent="0.2">
      <c r="D1660" s="224"/>
    </row>
    <row r="1661" spans="4:4" x14ac:dyDescent="0.2">
      <c r="D1661" s="224"/>
    </row>
    <row r="1662" spans="4:4" x14ac:dyDescent="0.2">
      <c r="D1662" s="224"/>
    </row>
    <row r="1663" spans="4:4" x14ac:dyDescent="0.2">
      <c r="D1663" s="224"/>
    </row>
    <row r="1664" spans="4:4" x14ac:dyDescent="0.2">
      <c r="D1664" s="224"/>
    </row>
    <row r="1665" spans="4:4" x14ac:dyDescent="0.2">
      <c r="D1665" s="224"/>
    </row>
    <row r="1666" spans="4:4" x14ac:dyDescent="0.2">
      <c r="D1666" s="224"/>
    </row>
    <row r="1667" spans="4:4" x14ac:dyDescent="0.2">
      <c r="D1667" s="224"/>
    </row>
    <row r="1668" spans="4:4" x14ac:dyDescent="0.2">
      <c r="D1668" s="224"/>
    </row>
    <row r="1669" spans="4:4" x14ac:dyDescent="0.2">
      <c r="D1669" s="224"/>
    </row>
    <row r="1670" spans="4:4" x14ac:dyDescent="0.2">
      <c r="D1670" s="224"/>
    </row>
    <row r="1671" spans="4:4" x14ac:dyDescent="0.2">
      <c r="D1671" s="224"/>
    </row>
    <row r="1672" spans="4:4" x14ac:dyDescent="0.2">
      <c r="D1672" s="224"/>
    </row>
    <row r="1673" spans="4:4" x14ac:dyDescent="0.2">
      <c r="D1673" s="224"/>
    </row>
    <row r="1674" spans="4:4" x14ac:dyDescent="0.2">
      <c r="D1674" s="224"/>
    </row>
    <row r="1675" spans="4:4" x14ac:dyDescent="0.2">
      <c r="D1675" s="224"/>
    </row>
    <row r="1676" spans="4:4" x14ac:dyDescent="0.2">
      <c r="D1676" s="224"/>
    </row>
    <row r="1677" spans="4:4" x14ac:dyDescent="0.2">
      <c r="D1677" s="224"/>
    </row>
    <row r="1678" spans="4:4" x14ac:dyDescent="0.2">
      <c r="D1678" s="224"/>
    </row>
    <row r="1679" spans="4:4" x14ac:dyDescent="0.2">
      <c r="D1679" s="224"/>
    </row>
    <row r="1680" spans="4:4" x14ac:dyDescent="0.2">
      <c r="D1680" s="224"/>
    </row>
    <row r="1681" spans="4:4" x14ac:dyDescent="0.2">
      <c r="D1681" s="224"/>
    </row>
    <row r="1682" spans="4:4" x14ac:dyDescent="0.2">
      <c r="D1682" s="224"/>
    </row>
    <row r="1683" spans="4:4" x14ac:dyDescent="0.2">
      <c r="D1683" s="224"/>
    </row>
    <row r="1684" spans="4:4" x14ac:dyDescent="0.2">
      <c r="D1684" s="224"/>
    </row>
    <row r="1685" spans="4:4" x14ac:dyDescent="0.2">
      <c r="D1685" s="224"/>
    </row>
    <row r="1686" spans="4:4" x14ac:dyDescent="0.2">
      <c r="D1686" s="224"/>
    </row>
    <row r="1687" spans="4:4" x14ac:dyDescent="0.2">
      <c r="D1687" s="224"/>
    </row>
    <row r="1688" spans="4:4" x14ac:dyDescent="0.2">
      <c r="D1688" s="224"/>
    </row>
    <row r="1689" spans="4:4" x14ac:dyDescent="0.2">
      <c r="D1689" s="224"/>
    </row>
    <row r="1690" spans="4:4" x14ac:dyDescent="0.2">
      <c r="D1690" s="224"/>
    </row>
    <row r="1691" spans="4:4" x14ac:dyDescent="0.2">
      <c r="D1691" s="224"/>
    </row>
    <row r="1692" spans="4:4" x14ac:dyDescent="0.2">
      <c r="D1692" s="224"/>
    </row>
    <row r="1693" spans="4:4" x14ac:dyDescent="0.2">
      <c r="D1693" s="224"/>
    </row>
    <row r="1694" spans="4:4" x14ac:dyDescent="0.2">
      <c r="D1694" s="224"/>
    </row>
    <row r="1695" spans="4:4" x14ac:dyDescent="0.2">
      <c r="D1695" s="224"/>
    </row>
    <row r="1696" spans="4:4" x14ac:dyDescent="0.2">
      <c r="D1696" s="224"/>
    </row>
    <row r="1697" spans="4:4" x14ac:dyDescent="0.2">
      <c r="D1697" s="224"/>
    </row>
    <row r="1698" spans="4:4" x14ac:dyDescent="0.2">
      <c r="D1698" s="224"/>
    </row>
    <row r="1699" spans="4:4" x14ac:dyDescent="0.2">
      <c r="D1699" s="224"/>
    </row>
    <row r="1700" spans="4:4" x14ac:dyDescent="0.2">
      <c r="D1700" s="224"/>
    </row>
    <row r="1701" spans="4:4" x14ac:dyDescent="0.2">
      <c r="D1701" s="224"/>
    </row>
    <row r="1702" spans="4:4" x14ac:dyDescent="0.2">
      <c r="D1702" s="224"/>
    </row>
    <row r="1703" spans="4:4" x14ac:dyDescent="0.2">
      <c r="D1703" s="224"/>
    </row>
    <row r="1704" spans="4:4" x14ac:dyDescent="0.2">
      <c r="D1704" s="224"/>
    </row>
    <row r="1705" spans="4:4" x14ac:dyDescent="0.2">
      <c r="D1705" s="224"/>
    </row>
    <row r="1706" spans="4:4" x14ac:dyDescent="0.2">
      <c r="D1706" s="224"/>
    </row>
    <row r="1707" spans="4:4" x14ac:dyDescent="0.2">
      <c r="D1707" s="224"/>
    </row>
    <row r="1708" spans="4:4" x14ac:dyDescent="0.2">
      <c r="D1708" s="224"/>
    </row>
    <row r="1709" spans="4:4" x14ac:dyDescent="0.2">
      <c r="D1709" s="224"/>
    </row>
    <row r="1710" spans="4:4" x14ac:dyDescent="0.2">
      <c r="D1710" s="224"/>
    </row>
    <row r="1711" spans="4:4" x14ac:dyDescent="0.2">
      <c r="D1711" s="224"/>
    </row>
    <row r="1712" spans="4:4" x14ac:dyDescent="0.2">
      <c r="D1712" s="224"/>
    </row>
    <row r="1713" spans="4:4" x14ac:dyDescent="0.2">
      <c r="D1713" s="224"/>
    </row>
    <row r="1714" spans="4:4" x14ac:dyDescent="0.2">
      <c r="D1714" s="224"/>
    </row>
    <row r="1715" spans="4:4" x14ac:dyDescent="0.2">
      <c r="D1715" s="224"/>
    </row>
    <row r="1716" spans="4:4" x14ac:dyDescent="0.2">
      <c r="D1716" s="224"/>
    </row>
    <row r="1717" spans="4:4" x14ac:dyDescent="0.2">
      <c r="D1717" s="224"/>
    </row>
    <row r="1718" spans="4:4" x14ac:dyDescent="0.2">
      <c r="D1718" s="224"/>
    </row>
    <row r="1719" spans="4:4" x14ac:dyDescent="0.2">
      <c r="D1719" s="224"/>
    </row>
    <row r="1720" spans="4:4" x14ac:dyDescent="0.2">
      <c r="D1720" s="224"/>
    </row>
    <row r="1721" spans="4:4" x14ac:dyDescent="0.2">
      <c r="D1721" s="224"/>
    </row>
    <row r="1722" spans="4:4" x14ac:dyDescent="0.2">
      <c r="D1722" s="224"/>
    </row>
    <row r="1723" spans="4:4" x14ac:dyDescent="0.2">
      <c r="D1723" s="224"/>
    </row>
    <row r="1724" spans="4:4" x14ac:dyDescent="0.2">
      <c r="D1724" s="224"/>
    </row>
    <row r="1725" spans="4:4" x14ac:dyDescent="0.2">
      <c r="D1725" s="224"/>
    </row>
    <row r="1726" spans="4:4" x14ac:dyDescent="0.2">
      <c r="D1726" s="224"/>
    </row>
    <row r="1727" spans="4:4" x14ac:dyDescent="0.2">
      <c r="D1727" s="224"/>
    </row>
    <row r="1728" spans="4:4" x14ac:dyDescent="0.2">
      <c r="D1728" s="224"/>
    </row>
    <row r="1729" spans="4:4" x14ac:dyDescent="0.2">
      <c r="D1729" s="224"/>
    </row>
    <row r="1730" spans="4:4" x14ac:dyDescent="0.2">
      <c r="D1730" s="224"/>
    </row>
    <row r="1731" spans="4:4" x14ac:dyDescent="0.2">
      <c r="D1731" s="224"/>
    </row>
    <row r="1732" spans="4:4" x14ac:dyDescent="0.2">
      <c r="D1732" s="224"/>
    </row>
    <row r="1733" spans="4:4" x14ac:dyDescent="0.2">
      <c r="D1733" s="224"/>
    </row>
    <row r="1734" spans="4:4" x14ac:dyDescent="0.2">
      <c r="D1734" s="224"/>
    </row>
    <row r="1735" spans="4:4" x14ac:dyDescent="0.2">
      <c r="D1735" s="224"/>
    </row>
    <row r="1736" spans="4:4" x14ac:dyDescent="0.2">
      <c r="D1736" s="224"/>
    </row>
    <row r="1737" spans="4:4" x14ac:dyDescent="0.2">
      <c r="D1737" s="224"/>
    </row>
    <row r="1738" spans="4:4" x14ac:dyDescent="0.2">
      <c r="D1738" s="224"/>
    </row>
    <row r="1739" spans="4:4" x14ac:dyDescent="0.2">
      <c r="D1739" s="224"/>
    </row>
    <row r="1740" spans="4:4" x14ac:dyDescent="0.2">
      <c r="D1740" s="224"/>
    </row>
    <row r="1741" spans="4:4" x14ac:dyDescent="0.2">
      <c r="D1741" s="224"/>
    </row>
    <row r="1742" spans="4:4" x14ac:dyDescent="0.2">
      <c r="D1742" s="224"/>
    </row>
    <row r="1743" spans="4:4" x14ac:dyDescent="0.2">
      <c r="D1743" s="224"/>
    </row>
    <row r="1744" spans="4:4" x14ac:dyDescent="0.2">
      <c r="D1744" s="224"/>
    </row>
    <row r="1745" spans="4:4" x14ac:dyDescent="0.2">
      <c r="D1745" s="224"/>
    </row>
    <row r="1746" spans="4:4" x14ac:dyDescent="0.2">
      <c r="D1746" s="224"/>
    </row>
    <row r="1747" spans="4:4" x14ac:dyDescent="0.2">
      <c r="D1747" s="224"/>
    </row>
    <row r="1748" spans="4:4" x14ac:dyDescent="0.2">
      <c r="D1748" s="224"/>
    </row>
    <row r="1749" spans="4:4" x14ac:dyDescent="0.2">
      <c r="D1749" s="224"/>
    </row>
    <row r="1750" spans="4:4" x14ac:dyDescent="0.2">
      <c r="D1750" s="224"/>
    </row>
    <row r="1751" spans="4:4" x14ac:dyDescent="0.2">
      <c r="D1751" s="224"/>
    </row>
    <row r="1752" spans="4:4" x14ac:dyDescent="0.2">
      <c r="D1752" s="224"/>
    </row>
    <row r="1753" spans="4:4" x14ac:dyDescent="0.2">
      <c r="D1753" s="224"/>
    </row>
    <row r="1754" spans="4:4" x14ac:dyDescent="0.2">
      <c r="D1754" s="224"/>
    </row>
    <row r="1755" spans="4:4" x14ac:dyDescent="0.2">
      <c r="D1755" s="224"/>
    </row>
    <row r="1756" spans="4:4" x14ac:dyDescent="0.2">
      <c r="D1756" s="224"/>
    </row>
    <row r="1757" spans="4:4" x14ac:dyDescent="0.2">
      <c r="D1757" s="224"/>
    </row>
    <row r="1758" spans="4:4" x14ac:dyDescent="0.2">
      <c r="D1758" s="224"/>
    </row>
    <row r="1759" spans="4:4" x14ac:dyDescent="0.2">
      <c r="D1759" s="224"/>
    </row>
    <row r="1760" spans="4:4" x14ac:dyDescent="0.2">
      <c r="D1760" s="224"/>
    </row>
    <row r="1761" spans="4:4" x14ac:dyDescent="0.2">
      <c r="D1761" s="224"/>
    </row>
    <row r="1762" spans="4:4" x14ac:dyDescent="0.2">
      <c r="D1762" s="224"/>
    </row>
    <row r="1763" spans="4:4" x14ac:dyDescent="0.2">
      <c r="D1763" s="224"/>
    </row>
    <row r="1764" spans="4:4" x14ac:dyDescent="0.2">
      <c r="D1764" s="224"/>
    </row>
    <row r="1765" spans="4:4" x14ac:dyDescent="0.2">
      <c r="D1765" s="224"/>
    </row>
    <row r="1766" spans="4:4" x14ac:dyDescent="0.2">
      <c r="D1766" s="224"/>
    </row>
    <row r="1767" spans="4:4" x14ac:dyDescent="0.2">
      <c r="D1767" s="224"/>
    </row>
    <row r="1768" spans="4:4" x14ac:dyDescent="0.2">
      <c r="D1768" s="224"/>
    </row>
    <row r="1769" spans="4:4" x14ac:dyDescent="0.2">
      <c r="D1769" s="224"/>
    </row>
    <row r="1770" spans="4:4" x14ac:dyDescent="0.2">
      <c r="D1770" s="224"/>
    </row>
    <row r="1771" spans="4:4" x14ac:dyDescent="0.2">
      <c r="D1771" s="224"/>
    </row>
    <row r="1772" spans="4:4" x14ac:dyDescent="0.2">
      <c r="D1772" s="224"/>
    </row>
    <row r="1773" spans="4:4" x14ac:dyDescent="0.2">
      <c r="D1773" s="224"/>
    </row>
    <row r="1774" spans="4:4" x14ac:dyDescent="0.2">
      <c r="D1774" s="224"/>
    </row>
    <row r="1775" spans="4:4" x14ac:dyDescent="0.2">
      <c r="D1775" s="224"/>
    </row>
    <row r="1776" spans="4:4" x14ac:dyDescent="0.2">
      <c r="D1776" s="224"/>
    </row>
    <row r="1777" spans="4:4" x14ac:dyDescent="0.2">
      <c r="D1777" s="224"/>
    </row>
    <row r="1778" spans="4:4" x14ac:dyDescent="0.2">
      <c r="D1778" s="224"/>
    </row>
    <row r="1779" spans="4:4" x14ac:dyDescent="0.2">
      <c r="D1779" s="224"/>
    </row>
    <row r="1780" spans="4:4" x14ac:dyDescent="0.2">
      <c r="D1780" s="224"/>
    </row>
    <row r="1781" spans="4:4" x14ac:dyDescent="0.2">
      <c r="D1781" s="224"/>
    </row>
    <row r="1782" spans="4:4" x14ac:dyDescent="0.2">
      <c r="D1782" s="224"/>
    </row>
    <row r="1783" spans="4:4" x14ac:dyDescent="0.2">
      <c r="D1783" s="224"/>
    </row>
    <row r="1784" spans="4:4" x14ac:dyDescent="0.2">
      <c r="D1784" s="224"/>
    </row>
    <row r="1785" spans="4:4" x14ac:dyDescent="0.2">
      <c r="D1785" s="224"/>
    </row>
    <row r="1786" spans="4:4" x14ac:dyDescent="0.2">
      <c r="D1786" s="224"/>
    </row>
    <row r="1787" spans="4:4" x14ac:dyDescent="0.2">
      <c r="D1787" s="224"/>
    </row>
    <row r="1788" spans="4:4" x14ac:dyDescent="0.2">
      <c r="D1788" s="224"/>
    </row>
    <row r="1789" spans="4:4" x14ac:dyDescent="0.2">
      <c r="D1789" s="224"/>
    </row>
    <row r="1790" spans="4:4" x14ac:dyDescent="0.2">
      <c r="D1790" s="224"/>
    </row>
    <row r="1791" spans="4:4" x14ac:dyDescent="0.2">
      <c r="D1791" s="224"/>
    </row>
    <row r="1792" spans="4:4" x14ac:dyDescent="0.2">
      <c r="D1792" s="224"/>
    </row>
    <row r="1793" spans="4:4" x14ac:dyDescent="0.2">
      <c r="D1793" s="224"/>
    </row>
    <row r="1794" spans="4:4" x14ac:dyDescent="0.2">
      <c r="D1794" s="224"/>
    </row>
    <row r="1795" spans="4:4" x14ac:dyDescent="0.2">
      <c r="D1795" s="224"/>
    </row>
    <row r="1796" spans="4:4" x14ac:dyDescent="0.2">
      <c r="D1796" s="224"/>
    </row>
    <row r="1797" spans="4:4" x14ac:dyDescent="0.2">
      <c r="D1797" s="224"/>
    </row>
    <row r="1798" spans="4:4" x14ac:dyDescent="0.2">
      <c r="D1798" s="224"/>
    </row>
    <row r="1799" spans="4:4" x14ac:dyDescent="0.2">
      <c r="D1799" s="224"/>
    </row>
    <row r="1800" spans="4:4" x14ac:dyDescent="0.2">
      <c r="D1800" s="224"/>
    </row>
    <row r="1801" spans="4:4" x14ac:dyDescent="0.2">
      <c r="D1801" s="224"/>
    </row>
    <row r="1802" spans="4:4" x14ac:dyDescent="0.2">
      <c r="D1802" s="224"/>
    </row>
    <row r="1803" spans="4:4" x14ac:dyDescent="0.2">
      <c r="D1803" s="224"/>
    </row>
    <row r="1804" spans="4:4" x14ac:dyDescent="0.2">
      <c r="D1804" s="224"/>
    </row>
    <row r="1805" spans="4:4" x14ac:dyDescent="0.2">
      <c r="D1805" s="224"/>
    </row>
    <row r="1806" spans="4:4" x14ac:dyDescent="0.2">
      <c r="D1806" s="224"/>
    </row>
    <row r="1807" spans="4:4" x14ac:dyDescent="0.2">
      <c r="D1807" s="224"/>
    </row>
    <row r="1808" spans="4:4" x14ac:dyDescent="0.2">
      <c r="D1808" s="224"/>
    </row>
    <row r="1809" spans="4:4" x14ac:dyDescent="0.2">
      <c r="D1809" s="224"/>
    </row>
    <row r="1810" spans="4:4" x14ac:dyDescent="0.2">
      <c r="D1810" s="224"/>
    </row>
    <row r="1811" spans="4:4" x14ac:dyDescent="0.2">
      <c r="D1811" s="224"/>
    </row>
    <row r="1812" spans="4:4" x14ac:dyDescent="0.2">
      <c r="D1812" s="224"/>
    </row>
    <row r="1813" spans="4:4" x14ac:dyDescent="0.2">
      <c r="D1813" s="224"/>
    </row>
    <row r="1814" spans="4:4" x14ac:dyDescent="0.2">
      <c r="D1814" s="224"/>
    </row>
    <row r="1815" spans="4:4" x14ac:dyDescent="0.2">
      <c r="D1815" s="224"/>
    </row>
    <row r="1816" spans="4:4" x14ac:dyDescent="0.2">
      <c r="D1816" s="224"/>
    </row>
    <row r="1817" spans="4:4" x14ac:dyDescent="0.2">
      <c r="D1817" s="224"/>
    </row>
    <row r="1818" spans="4:4" x14ac:dyDescent="0.2">
      <c r="D1818" s="224"/>
    </row>
    <row r="1819" spans="4:4" x14ac:dyDescent="0.2">
      <c r="D1819" s="224"/>
    </row>
    <row r="1820" spans="4:4" x14ac:dyDescent="0.2">
      <c r="D1820" s="224"/>
    </row>
    <row r="1821" spans="4:4" x14ac:dyDescent="0.2">
      <c r="D1821" s="224"/>
    </row>
    <row r="1822" spans="4:4" x14ac:dyDescent="0.2">
      <c r="D1822" s="224"/>
    </row>
    <row r="1823" spans="4:4" x14ac:dyDescent="0.2">
      <c r="D1823" s="224"/>
    </row>
    <row r="1824" spans="4:4" x14ac:dyDescent="0.2">
      <c r="D1824" s="224"/>
    </row>
    <row r="1825" spans="4:4" x14ac:dyDescent="0.2">
      <c r="D1825" s="224"/>
    </row>
    <row r="1826" spans="4:4" x14ac:dyDescent="0.2">
      <c r="D1826" s="224"/>
    </row>
    <row r="1827" spans="4:4" x14ac:dyDescent="0.2">
      <c r="D1827" s="224"/>
    </row>
    <row r="1828" spans="4:4" x14ac:dyDescent="0.2">
      <c r="D1828" s="224"/>
    </row>
    <row r="1829" spans="4:4" x14ac:dyDescent="0.2">
      <c r="D1829" s="224"/>
    </row>
    <row r="1830" spans="4:4" x14ac:dyDescent="0.2">
      <c r="D1830" s="224"/>
    </row>
    <row r="1831" spans="4:4" x14ac:dyDescent="0.2">
      <c r="D1831" s="224"/>
    </row>
    <row r="1832" spans="4:4" x14ac:dyDescent="0.2">
      <c r="D1832" s="224"/>
    </row>
    <row r="1833" spans="4:4" x14ac:dyDescent="0.2">
      <c r="D1833" s="224"/>
    </row>
    <row r="1834" spans="4:4" x14ac:dyDescent="0.2">
      <c r="D1834" s="224"/>
    </row>
    <row r="1835" spans="4:4" x14ac:dyDescent="0.2">
      <c r="D1835" s="224"/>
    </row>
    <row r="1836" spans="4:4" x14ac:dyDescent="0.2">
      <c r="D1836" s="224"/>
    </row>
    <row r="1837" spans="4:4" x14ac:dyDescent="0.2">
      <c r="D1837" s="224"/>
    </row>
    <row r="1838" spans="4:4" x14ac:dyDescent="0.2">
      <c r="D1838" s="224"/>
    </row>
    <row r="1839" spans="4:4" x14ac:dyDescent="0.2">
      <c r="D1839" s="224"/>
    </row>
    <row r="1840" spans="4:4" x14ac:dyDescent="0.2">
      <c r="D1840" s="224"/>
    </row>
    <row r="1841" spans="4:4" x14ac:dyDescent="0.2">
      <c r="D1841" s="224"/>
    </row>
    <row r="1842" spans="4:4" x14ac:dyDescent="0.2">
      <c r="D1842" s="224"/>
    </row>
    <row r="1843" spans="4:4" x14ac:dyDescent="0.2">
      <c r="D1843" s="224"/>
    </row>
    <row r="1844" spans="4:4" x14ac:dyDescent="0.2">
      <c r="D1844" s="224"/>
    </row>
    <row r="1845" spans="4:4" x14ac:dyDescent="0.2">
      <c r="D1845" s="224"/>
    </row>
    <row r="1846" spans="4:4" x14ac:dyDescent="0.2">
      <c r="D1846" s="224"/>
    </row>
    <row r="1847" spans="4:4" x14ac:dyDescent="0.2">
      <c r="D1847" s="224"/>
    </row>
    <row r="1848" spans="4:4" x14ac:dyDescent="0.2">
      <c r="D1848" s="224"/>
    </row>
    <row r="1849" spans="4:4" x14ac:dyDescent="0.2">
      <c r="D1849" s="224"/>
    </row>
    <row r="1850" spans="4:4" x14ac:dyDescent="0.2">
      <c r="D1850" s="224"/>
    </row>
    <row r="1851" spans="4:4" x14ac:dyDescent="0.2">
      <c r="D1851" s="224"/>
    </row>
    <row r="1852" spans="4:4" x14ac:dyDescent="0.2">
      <c r="D1852" s="224"/>
    </row>
    <row r="1853" spans="4:4" x14ac:dyDescent="0.2">
      <c r="D1853" s="224"/>
    </row>
    <row r="1854" spans="4:4" x14ac:dyDescent="0.2">
      <c r="D1854" s="224"/>
    </row>
    <row r="1855" spans="4:4" x14ac:dyDescent="0.2">
      <c r="D1855" s="224"/>
    </row>
    <row r="1856" spans="4:4" x14ac:dyDescent="0.2">
      <c r="D1856" s="224"/>
    </row>
    <row r="1857" spans="4:4" x14ac:dyDescent="0.2">
      <c r="D1857" s="224"/>
    </row>
    <row r="1858" spans="4:4" x14ac:dyDescent="0.2">
      <c r="D1858" s="224"/>
    </row>
    <row r="1859" spans="4:4" x14ac:dyDescent="0.2">
      <c r="D1859" s="224"/>
    </row>
    <row r="1860" spans="4:4" x14ac:dyDescent="0.2">
      <c r="D1860" s="224"/>
    </row>
    <row r="1861" spans="4:4" x14ac:dyDescent="0.2">
      <c r="D1861" s="224"/>
    </row>
    <row r="1862" spans="4:4" x14ac:dyDescent="0.2">
      <c r="D1862" s="224"/>
    </row>
    <row r="1863" spans="4:4" x14ac:dyDescent="0.2">
      <c r="D1863" s="224"/>
    </row>
    <row r="1864" spans="4:4" x14ac:dyDescent="0.2">
      <c r="D1864" s="224"/>
    </row>
    <row r="1865" spans="4:4" x14ac:dyDescent="0.2">
      <c r="D1865" s="224"/>
    </row>
    <row r="1866" spans="4:4" x14ac:dyDescent="0.2">
      <c r="D1866" s="224"/>
    </row>
    <row r="1867" spans="4:4" x14ac:dyDescent="0.2">
      <c r="D1867" s="224"/>
    </row>
    <row r="1868" spans="4:4" x14ac:dyDescent="0.2">
      <c r="D1868" s="224"/>
    </row>
    <row r="1869" spans="4:4" x14ac:dyDescent="0.2">
      <c r="D1869" s="224"/>
    </row>
    <row r="1870" spans="4:4" x14ac:dyDescent="0.2">
      <c r="D1870" s="224"/>
    </row>
    <row r="1871" spans="4:4" x14ac:dyDescent="0.2">
      <c r="D1871" s="224"/>
    </row>
    <row r="1872" spans="4:4" x14ac:dyDescent="0.2">
      <c r="D1872" s="224"/>
    </row>
    <row r="1873" spans="4:4" x14ac:dyDescent="0.2">
      <c r="D1873" s="224"/>
    </row>
    <row r="1874" spans="4:4" x14ac:dyDescent="0.2">
      <c r="D1874" s="224"/>
    </row>
    <row r="1875" spans="4:4" x14ac:dyDescent="0.2">
      <c r="D1875" s="224"/>
    </row>
    <row r="1876" spans="4:4" x14ac:dyDescent="0.2">
      <c r="D1876" s="224"/>
    </row>
    <row r="1877" spans="4:4" x14ac:dyDescent="0.2">
      <c r="D1877" s="224"/>
    </row>
    <row r="1878" spans="4:4" x14ac:dyDescent="0.2">
      <c r="D1878" s="224"/>
    </row>
    <row r="1879" spans="4:4" x14ac:dyDescent="0.2">
      <c r="D1879" s="224"/>
    </row>
    <row r="1880" spans="4:4" x14ac:dyDescent="0.2">
      <c r="D1880" s="224"/>
    </row>
    <row r="1881" spans="4:4" x14ac:dyDescent="0.2">
      <c r="D1881" s="224"/>
    </row>
    <row r="1882" spans="4:4" x14ac:dyDescent="0.2">
      <c r="D1882" s="224"/>
    </row>
    <row r="1883" spans="4:4" x14ac:dyDescent="0.2">
      <c r="D1883" s="224"/>
    </row>
    <row r="1884" spans="4:4" x14ac:dyDescent="0.2">
      <c r="D1884" s="224"/>
    </row>
    <row r="1885" spans="4:4" x14ac:dyDescent="0.2">
      <c r="D1885" s="224"/>
    </row>
    <row r="1886" spans="4:4" x14ac:dyDescent="0.2">
      <c r="D1886" s="224"/>
    </row>
    <row r="1887" spans="4:4" x14ac:dyDescent="0.2">
      <c r="D1887" s="224"/>
    </row>
    <row r="1888" spans="4:4" x14ac:dyDescent="0.2">
      <c r="D1888" s="224"/>
    </row>
    <row r="1889" spans="4:4" x14ac:dyDescent="0.2">
      <c r="D1889" s="224"/>
    </row>
    <row r="1890" spans="4:4" x14ac:dyDescent="0.2">
      <c r="D1890" s="224"/>
    </row>
    <row r="1891" spans="4:4" x14ac:dyDescent="0.2">
      <c r="D1891" s="224"/>
    </row>
    <row r="1892" spans="4:4" x14ac:dyDescent="0.2">
      <c r="D1892" s="224"/>
    </row>
    <row r="1893" spans="4:4" x14ac:dyDescent="0.2">
      <c r="D1893" s="224"/>
    </row>
    <row r="1894" spans="4:4" x14ac:dyDescent="0.2">
      <c r="D1894" s="224"/>
    </row>
    <row r="1895" spans="4:4" x14ac:dyDescent="0.2">
      <c r="D1895" s="224"/>
    </row>
    <row r="1896" spans="4:4" x14ac:dyDescent="0.2">
      <c r="D1896" s="224"/>
    </row>
    <row r="1897" spans="4:4" x14ac:dyDescent="0.2">
      <c r="D1897" s="224"/>
    </row>
    <row r="1898" spans="4:4" x14ac:dyDescent="0.2">
      <c r="D1898" s="224"/>
    </row>
    <row r="1899" spans="4:4" x14ac:dyDescent="0.2">
      <c r="D1899" s="224"/>
    </row>
    <row r="1900" spans="4:4" x14ac:dyDescent="0.2">
      <c r="D1900" s="224"/>
    </row>
    <row r="1901" spans="4:4" x14ac:dyDescent="0.2">
      <c r="D1901" s="224"/>
    </row>
    <row r="1902" spans="4:4" x14ac:dyDescent="0.2">
      <c r="D1902" s="224"/>
    </row>
    <row r="1903" spans="4:4" x14ac:dyDescent="0.2">
      <c r="D1903" s="224"/>
    </row>
    <row r="1904" spans="4:4" x14ac:dyDescent="0.2">
      <c r="D1904" s="224"/>
    </row>
    <row r="1905" spans="4:4" x14ac:dyDescent="0.2">
      <c r="D1905" s="224"/>
    </row>
    <row r="1906" spans="4:4" x14ac:dyDescent="0.2">
      <c r="D1906" s="224"/>
    </row>
    <row r="1907" spans="4:4" x14ac:dyDescent="0.2">
      <c r="D1907" s="224"/>
    </row>
    <row r="1908" spans="4:4" x14ac:dyDescent="0.2">
      <c r="D1908" s="224"/>
    </row>
    <row r="1909" spans="4:4" x14ac:dyDescent="0.2">
      <c r="D1909" s="224"/>
    </row>
    <row r="1910" spans="4:4" x14ac:dyDescent="0.2">
      <c r="D1910" s="224"/>
    </row>
    <row r="1911" spans="4:4" x14ac:dyDescent="0.2">
      <c r="D1911" s="224"/>
    </row>
    <row r="1912" spans="4:4" x14ac:dyDescent="0.2">
      <c r="D1912" s="224"/>
    </row>
    <row r="1913" spans="4:4" x14ac:dyDescent="0.2">
      <c r="D1913" s="224"/>
    </row>
    <row r="1914" spans="4:4" x14ac:dyDescent="0.2">
      <c r="D1914" s="224"/>
    </row>
    <row r="1915" spans="4:4" x14ac:dyDescent="0.2">
      <c r="D1915" s="224"/>
    </row>
    <row r="1916" spans="4:4" x14ac:dyDescent="0.2">
      <c r="D1916" s="224"/>
    </row>
    <row r="1917" spans="4:4" x14ac:dyDescent="0.2">
      <c r="D1917" s="224"/>
    </row>
    <row r="1918" spans="4:4" x14ac:dyDescent="0.2">
      <c r="D1918" s="224"/>
    </row>
    <row r="1919" spans="4:4" x14ac:dyDescent="0.2">
      <c r="D1919" s="224"/>
    </row>
    <row r="1920" spans="4:4" x14ac:dyDescent="0.2">
      <c r="D1920" s="224"/>
    </row>
    <row r="1921" spans="4:4" x14ac:dyDescent="0.2">
      <c r="D1921" s="224"/>
    </row>
    <row r="1922" spans="4:4" x14ac:dyDescent="0.2">
      <c r="D1922" s="224"/>
    </row>
    <row r="1923" spans="4:4" x14ac:dyDescent="0.2">
      <c r="D1923" s="224"/>
    </row>
    <row r="1924" spans="4:4" x14ac:dyDescent="0.2">
      <c r="D1924" s="224"/>
    </row>
    <row r="1925" spans="4:4" x14ac:dyDescent="0.2">
      <c r="D1925" s="224"/>
    </row>
    <row r="1926" spans="4:4" x14ac:dyDescent="0.2">
      <c r="D1926" s="224"/>
    </row>
    <row r="1927" spans="4:4" x14ac:dyDescent="0.2">
      <c r="D1927" s="224"/>
    </row>
    <row r="1928" spans="4:4" x14ac:dyDescent="0.2">
      <c r="D1928" s="224"/>
    </row>
    <row r="1929" spans="4:4" x14ac:dyDescent="0.2">
      <c r="D1929" s="224"/>
    </row>
    <row r="1930" spans="4:4" x14ac:dyDescent="0.2">
      <c r="D1930" s="224"/>
    </row>
    <row r="1931" spans="4:4" x14ac:dyDescent="0.2">
      <c r="D1931" s="224"/>
    </row>
    <row r="1932" spans="4:4" x14ac:dyDescent="0.2">
      <c r="D1932" s="224"/>
    </row>
    <row r="1933" spans="4:4" x14ac:dyDescent="0.2">
      <c r="D1933" s="224"/>
    </row>
    <row r="1934" spans="4:4" x14ac:dyDescent="0.2">
      <c r="D1934" s="224"/>
    </row>
    <row r="1935" spans="4:4" x14ac:dyDescent="0.2">
      <c r="D1935" s="224"/>
    </row>
    <row r="1936" spans="4:4" x14ac:dyDescent="0.2">
      <c r="D1936" s="224"/>
    </row>
    <row r="1937" spans="4:4" x14ac:dyDescent="0.2">
      <c r="D1937" s="224"/>
    </row>
    <row r="1938" spans="4:4" x14ac:dyDescent="0.2">
      <c r="D1938" s="224"/>
    </row>
    <row r="1939" spans="4:4" x14ac:dyDescent="0.2">
      <c r="D1939" s="224"/>
    </row>
    <row r="1940" spans="4:4" x14ac:dyDescent="0.2">
      <c r="D1940" s="224"/>
    </row>
    <row r="1941" spans="4:4" x14ac:dyDescent="0.2">
      <c r="D1941" s="224"/>
    </row>
    <row r="1942" spans="4:4" x14ac:dyDescent="0.2">
      <c r="D1942" s="224"/>
    </row>
    <row r="1943" spans="4:4" x14ac:dyDescent="0.2">
      <c r="D1943" s="224"/>
    </row>
    <row r="1944" spans="4:4" x14ac:dyDescent="0.2">
      <c r="D1944" s="224"/>
    </row>
    <row r="1945" spans="4:4" x14ac:dyDescent="0.2">
      <c r="D1945" s="224"/>
    </row>
    <row r="1946" spans="4:4" x14ac:dyDescent="0.2">
      <c r="D1946" s="224"/>
    </row>
    <row r="1947" spans="4:4" x14ac:dyDescent="0.2">
      <c r="D1947" s="224"/>
    </row>
    <row r="1948" spans="4:4" x14ac:dyDescent="0.2">
      <c r="D1948" s="224"/>
    </row>
    <row r="1949" spans="4:4" x14ac:dyDescent="0.2">
      <c r="D1949" s="224"/>
    </row>
    <row r="1950" spans="4:4" x14ac:dyDescent="0.2">
      <c r="D1950" s="224"/>
    </row>
    <row r="1951" spans="4:4" x14ac:dyDescent="0.2">
      <c r="D1951" s="224"/>
    </row>
    <row r="1952" spans="4:4" x14ac:dyDescent="0.2">
      <c r="D1952" s="224"/>
    </row>
    <row r="1953" spans="4:4" x14ac:dyDescent="0.2">
      <c r="D1953" s="224"/>
    </row>
    <row r="1954" spans="4:4" x14ac:dyDescent="0.2">
      <c r="D1954" s="224"/>
    </row>
    <row r="1955" spans="4:4" x14ac:dyDescent="0.2">
      <c r="D1955" s="224"/>
    </row>
    <row r="1956" spans="4:4" x14ac:dyDescent="0.2">
      <c r="D1956" s="224"/>
    </row>
    <row r="1957" spans="4:4" x14ac:dyDescent="0.2">
      <c r="D1957" s="224"/>
    </row>
    <row r="1958" spans="4:4" x14ac:dyDescent="0.2">
      <c r="D1958" s="224"/>
    </row>
    <row r="1959" spans="4:4" x14ac:dyDescent="0.2">
      <c r="D1959" s="224"/>
    </row>
    <row r="1960" spans="4:4" x14ac:dyDescent="0.2">
      <c r="D1960" s="224"/>
    </row>
    <row r="1961" spans="4:4" x14ac:dyDescent="0.2">
      <c r="D1961" s="224"/>
    </row>
    <row r="1962" spans="4:4" x14ac:dyDescent="0.2">
      <c r="D1962" s="224"/>
    </row>
    <row r="1963" spans="4:4" x14ac:dyDescent="0.2">
      <c r="D1963" s="224"/>
    </row>
    <row r="1964" spans="4:4" x14ac:dyDescent="0.2">
      <c r="D1964" s="224"/>
    </row>
    <row r="1965" spans="4:4" x14ac:dyDescent="0.2">
      <c r="D1965" s="224"/>
    </row>
    <row r="1966" spans="4:4" x14ac:dyDescent="0.2">
      <c r="D1966" s="224"/>
    </row>
    <row r="1967" spans="4:4" x14ac:dyDescent="0.2">
      <c r="D1967" s="224"/>
    </row>
    <row r="1968" spans="4:4" x14ac:dyDescent="0.2">
      <c r="D1968" s="224"/>
    </row>
    <row r="1969" spans="4:4" x14ac:dyDescent="0.2">
      <c r="D1969" s="224"/>
    </row>
    <row r="1970" spans="4:4" x14ac:dyDescent="0.2">
      <c r="D1970" s="224"/>
    </row>
    <row r="1971" spans="4:4" x14ac:dyDescent="0.2">
      <c r="D1971" s="224"/>
    </row>
    <row r="1972" spans="4:4" x14ac:dyDescent="0.2">
      <c r="D1972" s="224"/>
    </row>
    <row r="1973" spans="4:4" x14ac:dyDescent="0.2">
      <c r="D1973" s="224"/>
    </row>
    <row r="1974" spans="4:4" x14ac:dyDescent="0.2">
      <c r="D1974" s="224"/>
    </row>
    <row r="1975" spans="4:4" x14ac:dyDescent="0.2">
      <c r="D1975" s="224"/>
    </row>
    <row r="1976" spans="4:4" x14ac:dyDescent="0.2">
      <c r="D1976" s="224"/>
    </row>
    <row r="1977" spans="4:4" x14ac:dyDescent="0.2">
      <c r="D1977" s="224"/>
    </row>
    <row r="1978" spans="4:4" x14ac:dyDescent="0.2">
      <c r="D1978" s="224"/>
    </row>
    <row r="1979" spans="4:4" x14ac:dyDescent="0.2">
      <c r="D1979" s="224"/>
    </row>
    <row r="1980" spans="4:4" x14ac:dyDescent="0.2">
      <c r="D1980" s="224"/>
    </row>
    <row r="1981" spans="4:4" x14ac:dyDescent="0.2">
      <c r="D1981" s="224"/>
    </row>
    <row r="1982" spans="4:4" x14ac:dyDescent="0.2">
      <c r="D1982" s="224"/>
    </row>
    <row r="1983" spans="4:4" x14ac:dyDescent="0.2">
      <c r="D1983" s="224"/>
    </row>
    <row r="1984" spans="4:4" x14ac:dyDescent="0.2">
      <c r="D1984" s="224"/>
    </row>
    <row r="1985" spans="4:4" x14ac:dyDescent="0.2">
      <c r="D1985" s="224"/>
    </row>
    <row r="1986" spans="4:4" x14ac:dyDescent="0.2">
      <c r="D1986" s="224"/>
    </row>
    <row r="1987" spans="4:4" x14ac:dyDescent="0.2">
      <c r="D1987" s="224"/>
    </row>
    <row r="1988" spans="4:4" x14ac:dyDescent="0.2">
      <c r="D1988" s="224"/>
    </row>
    <row r="1989" spans="4:4" x14ac:dyDescent="0.2">
      <c r="D1989" s="224"/>
    </row>
    <row r="1990" spans="4:4" x14ac:dyDescent="0.2">
      <c r="D1990" s="224"/>
    </row>
    <row r="1991" spans="4:4" x14ac:dyDescent="0.2">
      <c r="D1991" s="224"/>
    </row>
    <row r="1992" spans="4:4" x14ac:dyDescent="0.2">
      <c r="D1992" s="224"/>
    </row>
    <row r="1993" spans="4:4" x14ac:dyDescent="0.2">
      <c r="D1993" s="224"/>
    </row>
    <row r="1994" spans="4:4" x14ac:dyDescent="0.2">
      <c r="D1994" s="224"/>
    </row>
    <row r="1995" spans="4:4" x14ac:dyDescent="0.2">
      <c r="D1995" s="224"/>
    </row>
    <row r="1996" spans="4:4" x14ac:dyDescent="0.2">
      <c r="D1996" s="224"/>
    </row>
    <row r="1997" spans="4:4" x14ac:dyDescent="0.2">
      <c r="D1997" s="224"/>
    </row>
    <row r="1998" spans="4:4" x14ac:dyDescent="0.2">
      <c r="D1998" s="224"/>
    </row>
    <row r="1999" spans="4:4" x14ac:dyDescent="0.2">
      <c r="D1999" s="224"/>
    </row>
    <row r="2000" spans="4:4" x14ac:dyDescent="0.2">
      <c r="D2000" s="224"/>
    </row>
    <row r="2001" spans="4:4" x14ac:dyDescent="0.2">
      <c r="D2001" s="224"/>
    </row>
    <row r="2002" spans="4:4" x14ac:dyDescent="0.2">
      <c r="D2002" s="224"/>
    </row>
    <row r="2003" spans="4:4" x14ac:dyDescent="0.2">
      <c r="D2003" s="224"/>
    </row>
    <row r="2004" spans="4:4" x14ac:dyDescent="0.2">
      <c r="D2004" s="224"/>
    </row>
    <row r="2005" spans="4:4" x14ac:dyDescent="0.2">
      <c r="D2005" s="224"/>
    </row>
    <row r="2006" spans="4:4" x14ac:dyDescent="0.2">
      <c r="D2006" s="224"/>
    </row>
    <row r="2007" spans="4:4" x14ac:dyDescent="0.2">
      <c r="D2007" s="224"/>
    </row>
    <row r="2008" spans="4:4" x14ac:dyDescent="0.2">
      <c r="D2008" s="224"/>
    </row>
    <row r="2009" spans="4:4" x14ac:dyDescent="0.2">
      <c r="D2009" s="224"/>
    </row>
    <row r="2010" spans="4:4" x14ac:dyDescent="0.2">
      <c r="D2010" s="224"/>
    </row>
    <row r="2011" spans="4:4" x14ac:dyDescent="0.2">
      <c r="D2011" s="224"/>
    </row>
    <row r="2012" spans="4:4" x14ac:dyDescent="0.2">
      <c r="D2012" s="224"/>
    </row>
    <row r="2013" spans="4:4" x14ac:dyDescent="0.2">
      <c r="D2013" s="224"/>
    </row>
    <row r="2014" spans="4:4" x14ac:dyDescent="0.2">
      <c r="D2014" s="224"/>
    </row>
    <row r="2015" spans="4:4" x14ac:dyDescent="0.2">
      <c r="D2015" s="224"/>
    </row>
    <row r="2016" spans="4:4" x14ac:dyDescent="0.2">
      <c r="D2016" s="224"/>
    </row>
    <row r="2017" spans="4:4" x14ac:dyDescent="0.2">
      <c r="D2017" s="224"/>
    </row>
    <row r="2018" spans="4:4" x14ac:dyDescent="0.2">
      <c r="D2018" s="224"/>
    </row>
    <row r="2019" spans="4:4" x14ac:dyDescent="0.2">
      <c r="D2019" s="224"/>
    </row>
    <row r="2020" spans="4:4" x14ac:dyDescent="0.2">
      <c r="D2020" s="224"/>
    </row>
    <row r="2021" spans="4:4" x14ac:dyDescent="0.2">
      <c r="D2021" s="224"/>
    </row>
    <row r="2022" spans="4:4" x14ac:dyDescent="0.2">
      <c r="D2022" s="224"/>
    </row>
    <row r="2023" spans="4:4" x14ac:dyDescent="0.2">
      <c r="D2023" s="224"/>
    </row>
    <row r="2024" spans="4:4" x14ac:dyDescent="0.2">
      <c r="D2024" s="224"/>
    </row>
    <row r="2025" spans="4:4" x14ac:dyDescent="0.2">
      <c r="D2025" s="224"/>
    </row>
    <row r="2026" spans="4:4" x14ac:dyDescent="0.2">
      <c r="D2026" s="224"/>
    </row>
    <row r="2027" spans="4:4" x14ac:dyDescent="0.2">
      <c r="D2027" s="224"/>
    </row>
    <row r="2028" spans="4:4" x14ac:dyDescent="0.2">
      <c r="D2028" s="224"/>
    </row>
    <row r="2029" spans="4:4" x14ac:dyDescent="0.2">
      <c r="D2029" s="224"/>
    </row>
    <row r="2030" spans="4:4" x14ac:dyDescent="0.2">
      <c r="D2030" s="224"/>
    </row>
    <row r="2031" spans="4:4" x14ac:dyDescent="0.2">
      <c r="D2031" s="224"/>
    </row>
    <row r="2032" spans="4:4" x14ac:dyDescent="0.2">
      <c r="D2032" s="224"/>
    </row>
    <row r="2033" spans="4:4" x14ac:dyDescent="0.2">
      <c r="D2033" s="224"/>
    </row>
    <row r="2034" spans="4:4" x14ac:dyDescent="0.2">
      <c r="D2034" s="224"/>
    </row>
    <row r="2035" spans="4:4" x14ac:dyDescent="0.2">
      <c r="D2035" s="224"/>
    </row>
    <row r="2036" spans="4:4" x14ac:dyDescent="0.2">
      <c r="D2036" s="224"/>
    </row>
    <row r="2037" spans="4:4" x14ac:dyDescent="0.2">
      <c r="D2037" s="224"/>
    </row>
    <row r="2038" spans="4:4" x14ac:dyDescent="0.2">
      <c r="D2038" s="224"/>
    </row>
    <row r="2039" spans="4:4" x14ac:dyDescent="0.2">
      <c r="D2039" s="224"/>
    </row>
    <row r="2040" spans="4:4" x14ac:dyDescent="0.2">
      <c r="D2040" s="224"/>
    </row>
    <row r="2041" spans="4:4" x14ac:dyDescent="0.2">
      <c r="D2041" s="224"/>
    </row>
    <row r="2042" spans="4:4" x14ac:dyDescent="0.2">
      <c r="D2042" s="224"/>
    </row>
    <row r="2043" spans="4:4" x14ac:dyDescent="0.2">
      <c r="D2043" s="224"/>
    </row>
    <row r="2044" spans="4:4" x14ac:dyDescent="0.2">
      <c r="D2044" s="224"/>
    </row>
    <row r="2045" spans="4:4" x14ac:dyDescent="0.2">
      <c r="D2045" s="224"/>
    </row>
    <row r="2046" spans="4:4" x14ac:dyDescent="0.2">
      <c r="D2046" s="224"/>
    </row>
    <row r="2047" spans="4:4" x14ac:dyDescent="0.2">
      <c r="D2047" s="224"/>
    </row>
    <row r="2048" spans="4:4" x14ac:dyDescent="0.2">
      <c r="D2048" s="224"/>
    </row>
    <row r="2049" spans="4:4" x14ac:dyDescent="0.2">
      <c r="D2049" s="224"/>
    </row>
    <row r="2050" spans="4:4" x14ac:dyDescent="0.2">
      <c r="D2050" s="224"/>
    </row>
    <row r="2051" spans="4:4" x14ac:dyDescent="0.2">
      <c r="D2051" s="224"/>
    </row>
    <row r="2052" spans="4:4" x14ac:dyDescent="0.2">
      <c r="D2052" s="224"/>
    </row>
    <row r="2053" spans="4:4" x14ac:dyDescent="0.2">
      <c r="D2053" s="224"/>
    </row>
    <row r="2054" spans="4:4" x14ac:dyDescent="0.2">
      <c r="D2054" s="224"/>
    </row>
    <row r="2055" spans="4:4" x14ac:dyDescent="0.2">
      <c r="D2055" s="224"/>
    </row>
    <row r="2056" spans="4:4" x14ac:dyDescent="0.2">
      <c r="D2056" s="224"/>
    </row>
    <row r="2057" spans="4:4" x14ac:dyDescent="0.2">
      <c r="D2057" s="224"/>
    </row>
    <row r="2058" spans="4:4" x14ac:dyDescent="0.2">
      <c r="D2058" s="224"/>
    </row>
    <row r="2059" spans="4:4" x14ac:dyDescent="0.2">
      <c r="D2059" s="224"/>
    </row>
    <row r="2060" spans="4:4" x14ac:dyDescent="0.2">
      <c r="D2060" s="224"/>
    </row>
    <row r="2061" spans="4:4" x14ac:dyDescent="0.2">
      <c r="D2061" s="224"/>
    </row>
    <row r="2062" spans="4:4" x14ac:dyDescent="0.2">
      <c r="D2062" s="224"/>
    </row>
    <row r="2063" spans="4:4" x14ac:dyDescent="0.2">
      <c r="D2063" s="224"/>
    </row>
    <row r="2064" spans="4:4" x14ac:dyDescent="0.2">
      <c r="D2064" s="224"/>
    </row>
    <row r="2065" spans="4:4" x14ac:dyDescent="0.2">
      <c r="D2065" s="224"/>
    </row>
    <row r="2066" spans="4:4" x14ac:dyDescent="0.2">
      <c r="D2066" s="224"/>
    </row>
    <row r="2067" spans="4:4" x14ac:dyDescent="0.2">
      <c r="D2067" s="224"/>
    </row>
    <row r="2068" spans="4:4" x14ac:dyDescent="0.2">
      <c r="D2068" s="224"/>
    </row>
    <row r="2069" spans="4:4" x14ac:dyDescent="0.2">
      <c r="D2069" s="224"/>
    </row>
    <row r="2070" spans="4:4" x14ac:dyDescent="0.2">
      <c r="D2070" s="224"/>
    </row>
    <row r="2071" spans="4:4" x14ac:dyDescent="0.2">
      <c r="D2071" s="224"/>
    </row>
    <row r="2072" spans="4:4" x14ac:dyDescent="0.2">
      <c r="D2072" s="224"/>
    </row>
    <row r="2073" spans="4:4" x14ac:dyDescent="0.2">
      <c r="D2073" s="224"/>
    </row>
    <row r="2074" spans="4:4" x14ac:dyDescent="0.2">
      <c r="D2074" s="224"/>
    </row>
    <row r="2075" spans="4:4" x14ac:dyDescent="0.2">
      <c r="D2075" s="224"/>
    </row>
    <row r="2076" spans="4:4" x14ac:dyDescent="0.2">
      <c r="D2076" s="224"/>
    </row>
    <row r="2077" spans="4:4" x14ac:dyDescent="0.2">
      <c r="D2077" s="224"/>
    </row>
    <row r="2078" spans="4:4" x14ac:dyDescent="0.2">
      <c r="D2078" s="224"/>
    </row>
    <row r="2079" spans="4:4" x14ac:dyDescent="0.2">
      <c r="D2079" s="224"/>
    </row>
    <row r="2080" spans="4:4" x14ac:dyDescent="0.2">
      <c r="D2080" s="224"/>
    </row>
    <row r="2081" spans="4:4" x14ac:dyDescent="0.2">
      <c r="D2081" s="224"/>
    </row>
    <row r="2082" spans="4:4" x14ac:dyDescent="0.2">
      <c r="D2082" s="224"/>
    </row>
    <row r="2083" spans="4:4" x14ac:dyDescent="0.2">
      <c r="D2083" s="224"/>
    </row>
    <row r="2084" spans="4:4" x14ac:dyDescent="0.2">
      <c r="D2084" s="224"/>
    </row>
    <row r="2085" spans="4:4" x14ac:dyDescent="0.2">
      <c r="D2085" s="224"/>
    </row>
    <row r="2086" spans="4:4" x14ac:dyDescent="0.2">
      <c r="D2086" s="224"/>
    </row>
    <row r="2087" spans="4:4" x14ac:dyDescent="0.2">
      <c r="D2087" s="224"/>
    </row>
    <row r="2088" spans="4:4" x14ac:dyDescent="0.2">
      <c r="D2088" s="224"/>
    </row>
    <row r="2089" spans="4:4" x14ac:dyDescent="0.2">
      <c r="D2089" s="224"/>
    </row>
    <row r="2090" spans="4:4" x14ac:dyDescent="0.2">
      <c r="D2090" s="224"/>
    </row>
    <row r="2091" spans="4:4" x14ac:dyDescent="0.2">
      <c r="D2091" s="224"/>
    </row>
    <row r="2092" spans="4:4" x14ac:dyDescent="0.2">
      <c r="D2092" s="224"/>
    </row>
    <row r="2093" spans="4:4" x14ac:dyDescent="0.2">
      <c r="D2093" s="224"/>
    </row>
    <row r="2094" spans="4:4" x14ac:dyDescent="0.2">
      <c r="D2094" s="224"/>
    </row>
    <row r="2095" spans="4:4" x14ac:dyDescent="0.2">
      <c r="D2095" s="224"/>
    </row>
    <row r="2096" spans="4:4" x14ac:dyDescent="0.2">
      <c r="D2096" s="224"/>
    </row>
    <row r="2097" spans="4:4" x14ac:dyDescent="0.2">
      <c r="D2097" s="224"/>
    </row>
    <row r="2098" spans="4:4" x14ac:dyDescent="0.2">
      <c r="D2098" s="224"/>
    </row>
    <row r="2099" spans="4:4" x14ac:dyDescent="0.2">
      <c r="D2099" s="224"/>
    </row>
    <row r="2100" spans="4:4" x14ac:dyDescent="0.2">
      <c r="D2100" s="224"/>
    </row>
    <row r="2101" spans="4:4" x14ac:dyDescent="0.2">
      <c r="D2101" s="224"/>
    </row>
    <row r="2102" spans="4:4" x14ac:dyDescent="0.2">
      <c r="D2102" s="224"/>
    </row>
    <row r="2103" spans="4:4" x14ac:dyDescent="0.2">
      <c r="D2103" s="224"/>
    </row>
    <row r="2104" spans="4:4" x14ac:dyDescent="0.2">
      <c r="D2104" s="224"/>
    </row>
    <row r="2105" spans="4:4" x14ac:dyDescent="0.2">
      <c r="D2105" s="224"/>
    </row>
    <row r="2106" spans="4:4" x14ac:dyDescent="0.2">
      <c r="D2106" s="224"/>
    </row>
    <row r="2107" spans="4:4" x14ac:dyDescent="0.2">
      <c r="D2107" s="224"/>
    </row>
    <row r="2108" spans="4:4" x14ac:dyDescent="0.2">
      <c r="D2108" s="224"/>
    </row>
    <row r="2109" spans="4:4" x14ac:dyDescent="0.2">
      <c r="D2109" s="224"/>
    </row>
    <row r="2110" spans="4:4" x14ac:dyDescent="0.2">
      <c r="D2110" s="224"/>
    </row>
    <row r="2111" spans="4:4" x14ac:dyDescent="0.2">
      <c r="D2111" s="224"/>
    </row>
    <row r="2112" spans="4:4" x14ac:dyDescent="0.2">
      <c r="D2112" s="224"/>
    </row>
    <row r="2113" spans="4:4" x14ac:dyDescent="0.2">
      <c r="D2113" s="224"/>
    </row>
    <row r="2114" spans="4:4" x14ac:dyDescent="0.2">
      <c r="D2114" s="224"/>
    </row>
    <row r="2115" spans="4:4" x14ac:dyDescent="0.2">
      <c r="D2115" s="224"/>
    </row>
    <row r="2116" spans="4:4" x14ac:dyDescent="0.2">
      <c r="D2116" s="224"/>
    </row>
    <row r="2117" spans="4:4" x14ac:dyDescent="0.2">
      <c r="D2117" s="224"/>
    </row>
    <row r="2118" spans="4:4" x14ac:dyDescent="0.2">
      <c r="D2118" s="224"/>
    </row>
    <row r="2119" spans="4:4" x14ac:dyDescent="0.2">
      <c r="D2119" s="224"/>
    </row>
    <row r="2120" spans="4:4" x14ac:dyDescent="0.2">
      <c r="D2120" s="224"/>
    </row>
    <row r="2121" spans="4:4" x14ac:dyDescent="0.2">
      <c r="D2121" s="224"/>
    </row>
    <row r="2122" spans="4:4" x14ac:dyDescent="0.2">
      <c r="D2122" s="224"/>
    </row>
    <row r="2123" spans="4:4" x14ac:dyDescent="0.2">
      <c r="D2123" s="224"/>
    </row>
    <row r="2124" spans="4:4" x14ac:dyDescent="0.2">
      <c r="D2124" s="224"/>
    </row>
    <row r="2125" spans="4:4" x14ac:dyDescent="0.2">
      <c r="D2125" s="224"/>
    </row>
    <row r="2126" spans="4:4" x14ac:dyDescent="0.2">
      <c r="D2126" s="224"/>
    </row>
    <row r="2127" spans="4:4" x14ac:dyDescent="0.2">
      <c r="D2127" s="224"/>
    </row>
    <row r="2128" spans="4:4" x14ac:dyDescent="0.2">
      <c r="D2128" s="224"/>
    </row>
    <row r="2129" spans="4:4" x14ac:dyDescent="0.2">
      <c r="D2129" s="224"/>
    </row>
    <row r="2130" spans="4:4" x14ac:dyDescent="0.2">
      <c r="D2130" s="224"/>
    </row>
    <row r="2131" spans="4:4" x14ac:dyDescent="0.2">
      <c r="D2131" s="224"/>
    </row>
    <row r="2132" spans="4:4" x14ac:dyDescent="0.2">
      <c r="D2132" s="224"/>
    </row>
    <row r="2133" spans="4:4" x14ac:dyDescent="0.2">
      <c r="D2133" s="224"/>
    </row>
    <row r="2134" spans="4:4" x14ac:dyDescent="0.2">
      <c r="D2134" s="224"/>
    </row>
    <row r="2135" spans="4:4" x14ac:dyDescent="0.2">
      <c r="D2135" s="224"/>
    </row>
    <row r="2136" spans="4:4" x14ac:dyDescent="0.2">
      <c r="D2136" s="224"/>
    </row>
    <row r="2137" spans="4:4" x14ac:dyDescent="0.2">
      <c r="D2137" s="224"/>
    </row>
    <row r="2138" spans="4:4" x14ac:dyDescent="0.2">
      <c r="D2138" s="224"/>
    </row>
    <row r="2139" spans="4:4" x14ac:dyDescent="0.2">
      <c r="D2139" s="224"/>
    </row>
    <row r="2140" spans="4:4" x14ac:dyDescent="0.2">
      <c r="D2140" s="224"/>
    </row>
    <row r="2141" spans="4:4" x14ac:dyDescent="0.2">
      <c r="D2141" s="224"/>
    </row>
    <row r="2142" spans="4:4" x14ac:dyDescent="0.2">
      <c r="D2142" s="224"/>
    </row>
    <row r="2143" spans="4:4" x14ac:dyDescent="0.2">
      <c r="D2143" s="224"/>
    </row>
    <row r="2144" spans="4:4" x14ac:dyDescent="0.2">
      <c r="D2144" s="224"/>
    </row>
    <row r="2145" spans="4:4" x14ac:dyDescent="0.2">
      <c r="D2145" s="224"/>
    </row>
    <row r="2146" spans="4:4" x14ac:dyDescent="0.2">
      <c r="D2146" s="224"/>
    </row>
    <row r="2147" spans="4:4" x14ac:dyDescent="0.2">
      <c r="D2147" s="224"/>
    </row>
    <row r="2148" spans="4:4" x14ac:dyDescent="0.2">
      <c r="D2148" s="224"/>
    </row>
    <row r="2149" spans="4:4" x14ac:dyDescent="0.2">
      <c r="D2149" s="224"/>
    </row>
    <row r="2150" spans="4:4" x14ac:dyDescent="0.2">
      <c r="D2150" s="224"/>
    </row>
    <row r="2151" spans="4:4" x14ac:dyDescent="0.2">
      <c r="D2151" s="224"/>
    </row>
    <row r="2152" spans="4:4" x14ac:dyDescent="0.2">
      <c r="D2152" s="224"/>
    </row>
    <row r="2153" spans="4:4" x14ac:dyDescent="0.2">
      <c r="D2153" s="224"/>
    </row>
    <row r="2154" spans="4:4" x14ac:dyDescent="0.2">
      <c r="D2154" s="224"/>
    </row>
    <row r="2155" spans="4:4" x14ac:dyDescent="0.2">
      <c r="D2155" s="224"/>
    </row>
    <row r="2156" spans="4:4" x14ac:dyDescent="0.2">
      <c r="D2156" s="224"/>
    </row>
    <row r="2157" spans="4:4" x14ac:dyDescent="0.2">
      <c r="D2157" s="224"/>
    </row>
    <row r="2158" spans="4:4" x14ac:dyDescent="0.2">
      <c r="D2158" s="224"/>
    </row>
    <row r="2159" spans="4:4" x14ac:dyDescent="0.2">
      <c r="D2159" s="224"/>
    </row>
    <row r="2160" spans="4:4" x14ac:dyDescent="0.2">
      <c r="D2160" s="224"/>
    </row>
    <row r="2161" spans="4:4" x14ac:dyDescent="0.2">
      <c r="D2161" s="224"/>
    </row>
    <row r="2162" spans="4:4" x14ac:dyDescent="0.2">
      <c r="D2162" s="224"/>
    </row>
    <row r="2163" spans="4:4" x14ac:dyDescent="0.2">
      <c r="D2163" s="224"/>
    </row>
    <row r="2164" spans="4:4" x14ac:dyDescent="0.2">
      <c r="D2164" s="224"/>
    </row>
    <row r="2165" spans="4:4" x14ac:dyDescent="0.2">
      <c r="D2165" s="224"/>
    </row>
    <row r="2166" spans="4:4" x14ac:dyDescent="0.2">
      <c r="D2166" s="224"/>
    </row>
    <row r="2167" spans="4:4" x14ac:dyDescent="0.2">
      <c r="D2167" s="224"/>
    </row>
    <row r="2168" spans="4:4" x14ac:dyDescent="0.2">
      <c r="D2168" s="224"/>
    </row>
    <row r="2169" spans="4:4" x14ac:dyDescent="0.2">
      <c r="D2169" s="224"/>
    </row>
    <row r="2170" spans="4:4" x14ac:dyDescent="0.2">
      <c r="D2170" s="224"/>
    </row>
    <row r="2171" spans="4:4" x14ac:dyDescent="0.2">
      <c r="D2171" s="224"/>
    </row>
    <row r="2172" spans="4:4" x14ac:dyDescent="0.2">
      <c r="D2172" s="224"/>
    </row>
    <row r="2173" spans="4:4" x14ac:dyDescent="0.2">
      <c r="D2173" s="224"/>
    </row>
    <row r="2174" spans="4:4" x14ac:dyDescent="0.2">
      <c r="D2174" s="224"/>
    </row>
    <row r="2175" spans="4:4" x14ac:dyDescent="0.2">
      <c r="D2175" s="224"/>
    </row>
    <row r="2176" spans="4:4" x14ac:dyDescent="0.2">
      <c r="D2176" s="224"/>
    </row>
    <row r="2177" spans="4:4" x14ac:dyDescent="0.2">
      <c r="D2177" s="224"/>
    </row>
    <row r="2178" spans="4:4" x14ac:dyDescent="0.2">
      <c r="D2178" s="224"/>
    </row>
    <row r="2179" spans="4:4" x14ac:dyDescent="0.2">
      <c r="D2179" s="224"/>
    </row>
    <row r="2180" spans="4:4" x14ac:dyDescent="0.2">
      <c r="D2180" s="224"/>
    </row>
    <row r="2181" spans="4:4" x14ac:dyDescent="0.2">
      <c r="D2181" s="224"/>
    </row>
    <row r="2182" spans="4:4" x14ac:dyDescent="0.2">
      <c r="D2182" s="224"/>
    </row>
    <row r="2183" spans="4:4" x14ac:dyDescent="0.2">
      <c r="D2183" s="224"/>
    </row>
    <row r="2184" spans="4:4" x14ac:dyDescent="0.2">
      <c r="D2184" s="224"/>
    </row>
    <row r="2185" spans="4:4" x14ac:dyDescent="0.2">
      <c r="D2185" s="224"/>
    </row>
    <row r="2186" spans="4:4" x14ac:dyDescent="0.2">
      <c r="D2186" s="224"/>
    </row>
    <row r="2187" spans="4:4" x14ac:dyDescent="0.2">
      <c r="D2187" s="224"/>
    </row>
    <row r="2188" spans="4:4" x14ac:dyDescent="0.2">
      <c r="D2188" s="224"/>
    </row>
    <row r="2189" spans="4:4" x14ac:dyDescent="0.2">
      <c r="D2189" s="224"/>
    </row>
    <row r="2190" spans="4:4" x14ac:dyDescent="0.2">
      <c r="D2190" s="224"/>
    </row>
    <row r="2191" spans="4:4" x14ac:dyDescent="0.2">
      <c r="D2191" s="224"/>
    </row>
    <row r="2192" spans="4:4" x14ac:dyDescent="0.2">
      <c r="D2192" s="224"/>
    </row>
    <row r="2193" spans="4:4" x14ac:dyDescent="0.2">
      <c r="D2193" s="224"/>
    </row>
    <row r="2194" spans="4:4" x14ac:dyDescent="0.2">
      <c r="D2194" s="224"/>
    </row>
    <row r="2195" spans="4:4" x14ac:dyDescent="0.2">
      <c r="D2195" s="224"/>
    </row>
    <row r="2196" spans="4:4" x14ac:dyDescent="0.2">
      <c r="D2196" s="224"/>
    </row>
    <row r="2197" spans="4:4" x14ac:dyDescent="0.2">
      <c r="D2197" s="224"/>
    </row>
    <row r="2198" spans="4:4" x14ac:dyDescent="0.2">
      <c r="D2198" s="224"/>
    </row>
    <row r="2199" spans="4:4" x14ac:dyDescent="0.2">
      <c r="D2199" s="224"/>
    </row>
    <row r="2200" spans="4:4" x14ac:dyDescent="0.2">
      <c r="D2200" s="224"/>
    </row>
    <row r="2201" spans="4:4" x14ac:dyDescent="0.2">
      <c r="D2201" s="224"/>
    </row>
    <row r="2202" spans="4:4" x14ac:dyDescent="0.2">
      <c r="D2202" s="224"/>
    </row>
    <row r="2203" spans="4:4" x14ac:dyDescent="0.2">
      <c r="D2203" s="224"/>
    </row>
    <row r="2204" spans="4:4" x14ac:dyDescent="0.2">
      <c r="D2204" s="224"/>
    </row>
    <row r="2205" spans="4:4" x14ac:dyDescent="0.2">
      <c r="D2205" s="224"/>
    </row>
    <row r="2206" spans="4:4" x14ac:dyDescent="0.2">
      <c r="D2206" s="224"/>
    </row>
    <row r="2207" spans="4:4" x14ac:dyDescent="0.2">
      <c r="D2207" s="224"/>
    </row>
    <row r="2208" spans="4:4" x14ac:dyDescent="0.2">
      <c r="D2208" s="224"/>
    </row>
    <row r="2209" spans="4:4" x14ac:dyDescent="0.2">
      <c r="D2209" s="224"/>
    </row>
    <row r="2210" spans="4:4" x14ac:dyDescent="0.2">
      <c r="D2210" s="224"/>
    </row>
    <row r="2211" spans="4:4" x14ac:dyDescent="0.2">
      <c r="D2211" s="224"/>
    </row>
    <row r="2212" spans="4:4" x14ac:dyDescent="0.2">
      <c r="D2212" s="224"/>
    </row>
    <row r="2213" spans="4:4" x14ac:dyDescent="0.2">
      <c r="D2213" s="224"/>
    </row>
    <row r="2214" spans="4:4" x14ac:dyDescent="0.2">
      <c r="D2214" s="224"/>
    </row>
    <row r="2215" spans="4:4" x14ac:dyDescent="0.2">
      <c r="D2215" s="224"/>
    </row>
    <row r="2216" spans="4:4" x14ac:dyDescent="0.2">
      <c r="D2216" s="224"/>
    </row>
    <row r="2217" spans="4:4" x14ac:dyDescent="0.2">
      <c r="D2217" s="224"/>
    </row>
    <row r="2218" spans="4:4" x14ac:dyDescent="0.2">
      <c r="D2218" s="224"/>
    </row>
    <row r="2219" spans="4:4" x14ac:dyDescent="0.2">
      <c r="D2219" s="224"/>
    </row>
    <row r="2220" spans="4:4" x14ac:dyDescent="0.2">
      <c r="D2220" s="224"/>
    </row>
    <row r="2221" spans="4:4" x14ac:dyDescent="0.2">
      <c r="D2221" s="224"/>
    </row>
    <row r="2222" spans="4:4" x14ac:dyDescent="0.2">
      <c r="D2222" s="224"/>
    </row>
    <row r="2223" spans="4:4" x14ac:dyDescent="0.2">
      <c r="D2223" s="224"/>
    </row>
    <row r="2224" spans="4:4" x14ac:dyDescent="0.2">
      <c r="D2224" s="224"/>
    </row>
    <row r="2225" spans="4:4" x14ac:dyDescent="0.2">
      <c r="D2225" s="224"/>
    </row>
    <row r="2226" spans="4:4" x14ac:dyDescent="0.2">
      <c r="D2226" s="224"/>
    </row>
    <row r="2227" spans="4:4" x14ac:dyDescent="0.2">
      <c r="D2227" s="224"/>
    </row>
    <row r="2228" spans="4:4" x14ac:dyDescent="0.2">
      <c r="D2228" s="224"/>
    </row>
    <row r="2229" spans="4:4" x14ac:dyDescent="0.2">
      <c r="D2229" s="224"/>
    </row>
    <row r="2230" spans="4:4" x14ac:dyDescent="0.2">
      <c r="D2230" s="224"/>
    </row>
    <row r="2231" spans="4:4" x14ac:dyDescent="0.2">
      <c r="D2231" s="224"/>
    </row>
    <row r="2232" spans="4:4" x14ac:dyDescent="0.2">
      <c r="D2232" s="224"/>
    </row>
    <row r="2233" spans="4:4" x14ac:dyDescent="0.2">
      <c r="D2233" s="224"/>
    </row>
    <row r="2234" spans="4:4" x14ac:dyDescent="0.2">
      <c r="D2234" s="224"/>
    </row>
    <row r="2235" spans="4:4" x14ac:dyDescent="0.2">
      <c r="D2235" s="224"/>
    </row>
    <row r="2236" spans="4:4" x14ac:dyDescent="0.2">
      <c r="D2236" s="224"/>
    </row>
    <row r="2237" spans="4:4" x14ac:dyDescent="0.2">
      <c r="D2237" s="224"/>
    </row>
    <row r="2238" spans="4:4" x14ac:dyDescent="0.2">
      <c r="D2238" s="224"/>
    </row>
    <row r="2239" spans="4:4" x14ac:dyDescent="0.2">
      <c r="D2239" s="224"/>
    </row>
    <row r="2240" spans="4:4" x14ac:dyDescent="0.2">
      <c r="D2240" s="224"/>
    </row>
    <row r="2241" spans="4:4" x14ac:dyDescent="0.2">
      <c r="D2241" s="224"/>
    </row>
    <row r="2242" spans="4:4" x14ac:dyDescent="0.2">
      <c r="D2242" s="224"/>
    </row>
    <row r="2243" spans="4:4" x14ac:dyDescent="0.2">
      <c r="D2243" s="224"/>
    </row>
    <row r="2244" spans="4:4" x14ac:dyDescent="0.2">
      <c r="D2244" s="224"/>
    </row>
    <row r="2245" spans="4:4" x14ac:dyDescent="0.2">
      <c r="D2245" s="224"/>
    </row>
    <row r="2246" spans="4:4" x14ac:dyDescent="0.2">
      <c r="D2246" s="224"/>
    </row>
    <row r="2247" spans="4:4" x14ac:dyDescent="0.2">
      <c r="D2247" s="224"/>
    </row>
    <row r="2248" spans="4:4" x14ac:dyDescent="0.2">
      <c r="D2248" s="224"/>
    </row>
    <row r="2249" spans="4:4" x14ac:dyDescent="0.2">
      <c r="D2249" s="224"/>
    </row>
    <row r="2250" spans="4:4" x14ac:dyDescent="0.2">
      <c r="D2250" s="224"/>
    </row>
    <row r="2251" spans="4:4" x14ac:dyDescent="0.2">
      <c r="D2251" s="224"/>
    </row>
    <row r="2252" spans="4:4" x14ac:dyDescent="0.2">
      <c r="D2252" s="224"/>
    </row>
    <row r="2253" spans="4:4" x14ac:dyDescent="0.2">
      <c r="D2253" s="224"/>
    </row>
    <row r="2254" spans="4:4" x14ac:dyDescent="0.2">
      <c r="D2254" s="224"/>
    </row>
    <row r="2255" spans="4:4" x14ac:dyDescent="0.2">
      <c r="D2255" s="224"/>
    </row>
    <row r="2256" spans="4:4" x14ac:dyDescent="0.2">
      <c r="D2256" s="224"/>
    </row>
    <row r="2257" spans="4:4" x14ac:dyDescent="0.2">
      <c r="D2257" s="224"/>
    </row>
    <row r="2258" spans="4:4" x14ac:dyDescent="0.2">
      <c r="D2258" s="224"/>
    </row>
    <row r="2259" spans="4:4" x14ac:dyDescent="0.2">
      <c r="D2259" s="224"/>
    </row>
    <row r="2260" spans="4:4" x14ac:dyDescent="0.2">
      <c r="D2260" s="224"/>
    </row>
    <row r="2261" spans="4:4" x14ac:dyDescent="0.2">
      <c r="D2261" s="224"/>
    </row>
    <row r="2262" spans="4:4" x14ac:dyDescent="0.2">
      <c r="D2262" s="224"/>
    </row>
    <row r="2263" spans="4:4" x14ac:dyDescent="0.2">
      <c r="D2263" s="224"/>
    </row>
    <row r="2264" spans="4:4" x14ac:dyDescent="0.2">
      <c r="D2264" s="224"/>
    </row>
    <row r="2265" spans="4:4" x14ac:dyDescent="0.2">
      <c r="D2265" s="224"/>
    </row>
    <row r="2266" spans="4:4" x14ac:dyDescent="0.2">
      <c r="D2266" s="224"/>
    </row>
    <row r="2267" spans="4:4" x14ac:dyDescent="0.2">
      <c r="D2267" s="224"/>
    </row>
    <row r="2268" spans="4:4" x14ac:dyDescent="0.2">
      <c r="D2268" s="224"/>
    </row>
    <row r="2269" spans="4:4" x14ac:dyDescent="0.2">
      <c r="D2269" s="224"/>
    </row>
    <row r="2270" spans="4:4" x14ac:dyDescent="0.2">
      <c r="D2270" s="224"/>
    </row>
    <row r="2271" spans="4:4" x14ac:dyDescent="0.2">
      <c r="D2271" s="224"/>
    </row>
    <row r="2272" spans="4:4" x14ac:dyDescent="0.2">
      <c r="D2272" s="224"/>
    </row>
    <row r="2273" spans="4:4" x14ac:dyDescent="0.2">
      <c r="D2273" s="224"/>
    </row>
    <row r="2274" spans="4:4" x14ac:dyDescent="0.2">
      <c r="D2274" s="224"/>
    </row>
    <row r="2275" spans="4:4" x14ac:dyDescent="0.2">
      <c r="D2275" s="224"/>
    </row>
    <row r="2276" spans="4:4" x14ac:dyDescent="0.2">
      <c r="D2276" s="224"/>
    </row>
    <row r="2277" spans="4:4" x14ac:dyDescent="0.2">
      <c r="D2277" s="224"/>
    </row>
    <row r="2278" spans="4:4" x14ac:dyDescent="0.2">
      <c r="D2278" s="224"/>
    </row>
    <row r="2279" spans="4:4" x14ac:dyDescent="0.2">
      <c r="D2279" s="224"/>
    </row>
    <row r="2280" spans="4:4" x14ac:dyDescent="0.2">
      <c r="D2280" s="224"/>
    </row>
    <row r="2281" spans="4:4" x14ac:dyDescent="0.2">
      <c r="D2281" s="224"/>
    </row>
    <row r="2282" spans="4:4" x14ac:dyDescent="0.2">
      <c r="D2282" s="224"/>
    </row>
    <row r="2283" spans="4:4" x14ac:dyDescent="0.2">
      <c r="D2283" s="224"/>
    </row>
    <row r="2284" spans="4:4" x14ac:dyDescent="0.2">
      <c r="D2284" s="224"/>
    </row>
    <row r="2285" spans="4:4" x14ac:dyDescent="0.2">
      <c r="D2285" s="224"/>
    </row>
    <row r="2286" spans="4:4" x14ac:dyDescent="0.2">
      <c r="D2286" s="224"/>
    </row>
    <row r="2287" spans="4:4" x14ac:dyDescent="0.2">
      <c r="D2287" s="224"/>
    </row>
    <row r="2288" spans="4:4" x14ac:dyDescent="0.2">
      <c r="D2288" s="224"/>
    </row>
    <row r="2289" spans="4:4" x14ac:dyDescent="0.2">
      <c r="D2289" s="224"/>
    </row>
    <row r="2290" spans="4:4" x14ac:dyDescent="0.2">
      <c r="D2290" s="224"/>
    </row>
    <row r="2291" spans="4:4" x14ac:dyDescent="0.2">
      <c r="D2291" s="224"/>
    </row>
    <row r="2292" spans="4:4" x14ac:dyDescent="0.2">
      <c r="D2292" s="224"/>
    </row>
    <row r="2293" spans="4:4" x14ac:dyDescent="0.2">
      <c r="D2293" s="224"/>
    </row>
    <row r="2294" spans="4:4" x14ac:dyDescent="0.2">
      <c r="D2294" s="224"/>
    </row>
    <row r="2295" spans="4:4" x14ac:dyDescent="0.2">
      <c r="D2295" s="224"/>
    </row>
    <row r="2296" spans="4:4" x14ac:dyDescent="0.2">
      <c r="D2296" s="224"/>
    </row>
    <row r="2297" spans="4:4" x14ac:dyDescent="0.2">
      <c r="D2297" s="224"/>
    </row>
    <row r="2298" spans="4:4" x14ac:dyDescent="0.2">
      <c r="D2298" s="224"/>
    </row>
    <row r="2299" spans="4:4" x14ac:dyDescent="0.2">
      <c r="D2299" s="224"/>
    </row>
    <row r="2300" spans="4:4" x14ac:dyDescent="0.2">
      <c r="D2300" s="224"/>
    </row>
    <row r="2301" spans="4:4" x14ac:dyDescent="0.2">
      <c r="D2301" s="224"/>
    </row>
    <row r="2302" spans="4:4" x14ac:dyDescent="0.2">
      <c r="D2302" s="224"/>
    </row>
    <row r="2303" spans="4:4" x14ac:dyDescent="0.2">
      <c r="D2303" s="224"/>
    </row>
    <row r="2304" spans="4:4" x14ac:dyDescent="0.2">
      <c r="D2304" s="224"/>
    </row>
    <row r="2305" spans="4:4" x14ac:dyDescent="0.2">
      <c r="D2305" s="224"/>
    </row>
    <row r="2306" spans="4:4" x14ac:dyDescent="0.2">
      <c r="D2306" s="224"/>
    </row>
    <row r="2307" spans="4:4" x14ac:dyDescent="0.2">
      <c r="D2307" s="224"/>
    </row>
    <row r="2308" spans="4:4" x14ac:dyDescent="0.2">
      <c r="D2308" s="224"/>
    </row>
    <row r="2309" spans="4:4" x14ac:dyDescent="0.2">
      <c r="D2309" s="224"/>
    </row>
    <row r="2310" spans="4:4" x14ac:dyDescent="0.2">
      <c r="D2310" s="224"/>
    </row>
    <row r="2311" spans="4:4" x14ac:dyDescent="0.2">
      <c r="D2311" s="224"/>
    </row>
    <row r="2312" spans="4:4" x14ac:dyDescent="0.2">
      <c r="D2312" s="224"/>
    </row>
    <row r="2313" spans="4:4" x14ac:dyDescent="0.2">
      <c r="D2313" s="224"/>
    </row>
    <row r="2314" spans="4:4" x14ac:dyDescent="0.2">
      <c r="D2314" s="224"/>
    </row>
    <row r="2315" spans="4:4" x14ac:dyDescent="0.2">
      <c r="D2315" s="224"/>
    </row>
    <row r="2316" spans="4:4" x14ac:dyDescent="0.2">
      <c r="D2316" s="224"/>
    </row>
    <row r="2317" spans="4:4" x14ac:dyDescent="0.2">
      <c r="D2317" s="224"/>
    </row>
    <row r="2318" spans="4:4" x14ac:dyDescent="0.2">
      <c r="D2318" s="224"/>
    </row>
    <row r="2319" spans="4:4" x14ac:dyDescent="0.2">
      <c r="D2319" s="224"/>
    </row>
    <row r="2320" spans="4:4" x14ac:dyDescent="0.2">
      <c r="D2320" s="224"/>
    </row>
    <row r="2321" spans="4:4" x14ac:dyDescent="0.2">
      <c r="D2321" s="224"/>
    </row>
    <row r="2322" spans="4:4" x14ac:dyDescent="0.2">
      <c r="D2322" s="224"/>
    </row>
    <row r="2323" spans="4:4" x14ac:dyDescent="0.2">
      <c r="D2323" s="224"/>
    </row>
    <row r="2324" spans="4:4" x14ac:dyDescent="0.2">
      <c r="D2324" s="224"/>
    </row>
    <row r="2325" spans="4:4" x14ac:dyDescent="0.2">
      <c r="D2325" s="224"/>
    </row>
    <row r="2326" spans="4:4" x14ac:dyDescent="0.2">
      <c r="D2326" s="224"/>
    </row>
    <row r="2327" spans="4:4" x14ac:dyDescent="0.2">
      <c r="D2327" s="224"/>
    </row>
    <row r="2328" spans="4:4" x14ac:dyDescent="0.2">
      <c r="D2328" s="224"/>
    </row>
    <row r="2329" spans="4:4" x14ac:dyDescent="0.2">
      <c r="D2329" s="224"/>
    </row>
    <row r="2330" spans="4:4" x14ac:dyDescent="0.2">
      <c r="D2330" s="224"/>
    </row>
    <row r="2331" spans="4:4" x14ac:dyDescent="0.2">
      <c r="D2331" s="224"/>
    </row>
    <row r="2332" spans="4:4" x14ac:dyDescent="0.2">
      <c r="D2332" s="224"/>
    </row>
    <row r="2333" spans="4:4" x14ac:dyDescent="0.2">
      <c r="D2333" s="224"/>
    </row>
    <row r="2334" spans="4:4" x14ac:dyDescent="0.2">
      <c r="D2334" s="224"/>
    </row>
    <row r="2335" spans="4:4" x14ac:dyDescent="0.2">
      <c r="D2335" s="224"/>
    </row>
    <row r="2336" spans="4:4" x14ac:dyDescent="0.2">
      <c r="D2336" s="224"/>
    </row>
    <row r="2337" spans="4:4" x14ac:dyDescent="0.2">
      <c r="D2337" s="224"/>
    </row>
    <row r="2338" spans="4:4" x14ac:dyDescent="0.2">
      <c r="D2338" s="224"/>
    </row>
    <row r="2339" spans="4:4" x14ac:dyDescent="0.2">
      <c r="D2339" s="224"/>
    </row>
    <row r="2340" spans="4:4" x14ac:dyDescent="0.2">
      <c r="D2340" s="224"/>
    </row>
    <row r="2341" spans="4:4" x14ac:dyDescent="0.2">
      <c r="D2341" s="224"/>
    </row>
    <row r="2342" spans="4:4" x14ac:dyDescent="0.2">
      <c r="D2342" s="224"/>
    </row>
    <row r="2343" spans="4:4" x14ac:dyDescent="0.2">
      <c r="D2343" s="224"/>
    </row>
    <row r="2344" spans="4:4" x14ac:dyDescent="0.2">
      <c r="D2344" s="224"/>
    </row>
    <row r="2345" spans="4:4" x14ac:dyDescent="0.2">
      <c r="D2345" s="224"/>
    </row>
    <row r="2346" spans="4:4" x14ac:dyDescent="0.2">
      <c r="D2346" s="224"/>
    </row>
    <row r="2347" spans="4:4" x14ac:dyDescent="0.2">
      <c r="D2347" s="224"/>
    </row>
    <row r="2348" spans="4:4" x14ac:dyDescent="0.2">
      <c r="D2348" s="224"/>
    </row>
    <row r="2349" spans="4:4" x14ac:dyDescent="0.2">
      <c r="D2349" s="224"/>
    </row>
    <row r="2350" spans="4:4" x14ac:dyDescent="0.2">
      <c r="D2350" s="224"/>
    </row>
    <row r="2351" spans="4:4" x14ac:dyDescent="0.2">
      <c r="D2351" s="224"/>
    </row>
    <row r="2352" spans="4:4" x14ac:dyDescent="0.2">
      <c r="D2352" s="224"/>
    </row>
    <row r="2353" spans="4:4" x14ac:dyDescent="0.2">
      <c r="D2353" s="224"/>
    </row>
    <row r="2354" spans="4:4" x14ac:dyDescent="0.2">
      <c r="D2354" s="224"/>
    </row>
    <row r="2355" spans="4:4" x14ac:dyDescent="0.2">
      <c r="D2355" s="224"/>
    </row>
    <row r="2356" spans="4:4" x14ac:dyDescent="0.2">
      <c r="D2356" s="224"/>
    </row>
    <row r="2357" spans="4:4" x14ac:dyDescent="0.2">
      <c r="D2357" s="224"/>
    </row>
    <row r="2358" spans="4:4" x14ac:dyDescent="0.2">
      <c r="D2358" s="224"/>
    </row>
    <row r="2359" spans="4:4" x14ac:dyDescent="0.2">
      <c r="D2359" s="224"/>
    </row>
    <row r="2360" spans="4:4" x14ac:dyDescent="0.2">
      <c r="D2360" s="224"/>
    </row>
    <row r="2361" spans="4:4" x14ac:dyDescent="0.2">
      <c r="D2361" s="224"/>
    </row>
    <row r="2362" spans="4:4" x14ac:dyDescent="0.2">
      <c r="D2362" s="224"/>
    </row>
    <row r="2363" spans="4:4" x14ac:dyDescent="0.2">
      <c r="D2363" s="224"/>
    </row>
    <row r="2364" spans="4:4" x14ac:dyDescent="0.2">
      <c r="D2364" s="224"/>
    </row>
    <row r="2365" spans="4:4" x14ac:dyDescent="0.2">
      <c r="D2365" s="224"/>
    </row>
    <row r="2366" spans="4:4" x14ac:dyDescent="0.2">
      <c r="D2366" s="224"/>
    </row>
    <row r="2367" spans="4:4" x14ac:dyDescent="0.2">
      <c r="D2367" s="224"/>
    </row>
    <row r="2368" spans="4:4" x14ac:dyDescent="0.2">
      <c r="D2368" s="224"/>
    </row>
    <row r="2369" spans="4:4" x14ac:dyDescent="0.2">
      <c r="D2369" s="224"/>
    </row>
    <row r="2370" spans="4:4" x14ac:dyDescent="0.2">
      <c r="D2370" s="224"/>
    </row>
    <row r="2371" spans="4:4" x14ac:dyDescent="0.2">
      <c r="D2371" s="224"/>
    </row>
    <row r="2372" spans="4:4" x14ac:dyDescent="0.2">
      <c r="D2372" s="224"/>
    </row>
    <row r="2373" spans="4:4" x14ac:dyDescent="0.2">
      <c r="D2373" s="224"/>
    </row>
    <row r="2374" spans="4:4" x14ac:dyDescent="0.2">
      <c r="D2374" s="224"/>
    </row>
    <row r="2375" spans="4:4" x14ac:dyDescent="0.2">
      <c r="D2375" s="224"/>
    </row>
    <row r="2376" spans="4:4" x14ac:dyDescent="0.2">
      <c r="D2376" s="224"/>
    </row>
    <row r="2377" spans="4:4" x14ac:dyDescent="0.2">
      <c r="D2377" s="224"/>
    </row>
    <row r="2378" spans="4:4" x14ac:dyDescent="0.2">
      <c r="D2378" s="224"/>
    </row>
    <row r="2379" spans="4:4" x14ac:dyDescent="0.2">
      <c r="D2379" s="224"/>
    </row>
    <row r="2380" spans="4:4" x14ac:dyDescent="0.2">
      <c r="D2380" s="224"/>
    </row>
    <row r="2381" spans="4:4" x14ac:dyDescent="0.2">
      <c r="D2381" s="224"/>
    </row>
    <row r="2382" spans="4:4" x14ac:dyDescent="0.2">
      <c r="D2382" s="224"/>
    </row>
    <row r="2383" spans="4:4" x14ac:dyDescent="0.2">
      <c r="D2383" s="224"/>
    </row>
    <row r="2384" spans="4:4" x14ac:dyDescent="0.2">
      <c r="D2384" s="224"/>
    </row>
    <row r="2385" spans="4:4" x14ac:dyDescent="0.2">
      <c r="D2385" s="224"/>
    </row>
    <row r="2386" spans="4:4" x14ac:dyDescent="0.2">
      <c r="D2386" s="224"/>
    </row>
    <row r="2387" spans="4:4" x14ac:dyDescent="0.2">
      <c r="D2387" s="224"/>
    </row>
    <row r="2388" spans="4:4" x14ac:dyDescent="0.2">
      <c r="D2388" s="224"/>
    </row>
    <row r="2389" spans="4:4" x14ac:dyDescent="0.2">
      <c r="D2389" s="224"/>
    </row>
    <row r="2390" spans="4:4" x14ac:dyDescent="0.2">
      <c r="D2390" s="224"/>
    </row>
    <row r="2391" spans="4:4" x14ac:dyDescent="0.2">
      <c r="D2391" s="224"/>
    </row>
    <row r="2392" spans="4:4" x14ac:dyDescent="0.2">
      <c r="D2392" s="224"/>
    </row>
    <row r="2393" spans="4:4" x14ac:dyDescent="0.2">
      <c r="D2393" s="224"/>
    </row>
    <row r="2394" spans="4:4" x14ac:dyDescent="0.2">
      <c r="D2394" s="224"/>
    </row>
    <row r="2395" spans="4:4" x14ac:dyDescent="0.2">
      <c r="D2395" s="224"/>
    </row>
    <row r="2396" spans="4:4" x14ac:dyDescent="0.2">
      <c r="D2396" s="224"/>
    </row>
    <row r="2397" spans="4:4" x14ac:dyDescent="0.2">
      <c r="D2397" s="224"/>
    </row>
    <row r="2398" spans="4:4" x14ac:dyDescent="0.2">
      <c r="D2398" s="224"/>
    </row>
    <row r="2399" spans="4:4" x14ac:dyDescent="0.2">
      <c r="D2399" s="224"/>
    </row>
    <row r="2400" spans="4:4" x14ac:dyDescent="0.2">
      <c r="D2400" s="224"/>
    </row>
    <row r="2401" spans="4:4" x14ac:dyDescent="0.2">
      <c r="D2401" s="224"/>
    </row>
    <row r="2402" spans="4:4" x14ac:dyDescent="0.2">
      <c r="D2402" s="224"/>
    </row>
    <row r="2403" spans="4:4" x14ac:dyDescent="0.2">
      <c r="D2403" s="224"/>
    </row>
    <row r="2404" spans="4:4" x14ac:dyDescent="0.2">
      <c r="D2404" s="224"/>
    </row>
    <row r="2405" spans="4:4" x14ac:dyDescent="0.2">
      <c r="D2405" s="224"/>
    </row>
    <row r="2406" spans="4:4" x14ac:dyDescent="0.2">
      <c r="D2406" s="224"/>
    </row>
    <row r="2407" spans="4:4" x14ac:dyDescent="0.2">
      <c r="D2407" s="224"/>
    </row>
    <row r="2408" spans="4:4" x14ac:dyDescent="0.2">
      <c r="D2408" s="224"/>
    </row>
    <row r="2409" spans="4:4" x14ac:dyDescent="0.2">
      <c r="D2409" s="224"/>
    </row>
    <row r="2410" spans="4:4" x14ac:dyDescent="0.2">
      <c r="D2410" s="224"/>
    </row>
    <row r="2411" spans="4:4" x14ac:dyDescent="0.2">
      <c r="D2411" s="224"/>
    </row>
    <row r="2412" spans="4:4" x14ac:dyDescent="0.2">
      <c r="D2412" s="224"/>
    </row>
    <row r="2413" spans="4:4" x14ac:dyDescent="0.2">
      <c r="D2413" s="224"/>
    </row>
    <row r="2414" spans="4:4" x14ac:dyDescent="0.2">
      <c r="D2414" s="224"/>
    </row>
    <row r="2415" spans="4:4" x14ac:dyDescent="0.2">
      <c r="D2415" s="224"/>
    </row>
    <row r="2416" spans="4:4" x14ac:dyDescent="0.2">
      <c r="D2416" s="224"/>
    </row>
    <row r="2417" spans="4:4" x14ac:dyDescent="0.2">
      <c r="D2417" s="224"/>
    </row>
    <row r="2418" spans="4:4" x14ac:dyDescent="0.2">
      <c r="D2418" s="224"/>
    </row>
    <row r="2419" spans="4:4" x14ac:dyDescent="0.2">
      <c r="D2419" s="224"/>
    </row>
    <row r="2420" spans="4:4" x14ac:dyDescent="0.2">
      <c r="D2420" s="224"/>
    </row>
    <row r="2421" spans="4:4" x14ac:dyDescent="0.2">
      <c r="D2421" s="224"/>
    </row>
    <row r="2422" spans="4:4" x14ac:dyDescent="0.2">
      <c r="D2422" s="224"/>
    </row>
    <row r="2423" spans="4:4" x14ac:dyDescent="0.2">
      <c r="D2423" s="224"/>
    </row>
    <row r="2424" spans="4:4" x14ac:dyDescent="0.2">
      <c r="D2424" s="224"/>
    </row>
    <row r="2425" spans="4:4" x14ac:dyDescent="0.2">
      <c r="D2425" s="224"/>
    </row>
    <row r="2426" spans="4:4" x14ac:dyDescent="0.2">
      <c r="D2426" s="224"/>
    </row>
    <row r="2427" spans="4:4" x14ac:dyDescent="0.2">
      <c r="D2427" s="224"/>
    </row>
    <row r="2428" spans="4:4" x14ac:dyDescent="0.2">
      <c r="D2428" s="224"/>
    </row>
    <row r="2429" spans="4:4" x14ac:dyDescent="0.2">
      <c r="D2429" s="224"/>
    </row>
    <row r="2430" spans="4:4" x14ac:dyDescent="0.2">
      <c r="D2430" s="224"/>
    </row>
    <row r="2431" spans="4:4" x14ac:dyDescent="0.2">
      <c r="D2431" s="224"/>
    </row>
    <row r="2432" spans="4:4" x14ac:dyDescent="0.2">
      <c r="D2432" s="224"/>
    </row>
    <row r="2433" spans="4:4" x14ac:dyDescent="0.2">
      <c r="D2433" s="224"/>
    </row>
    <row r="2434" spans="4:4" x14ac:dyDescent="0.2">
      <c r="D2434" s="224"/>
    </row>
    <row r="2435" spans="4:4" x14ac:dyDescent="0.2">
      <c r="D2435" s="224"/>
    </row>
    <row r="2436" spans="4:4" x14ac:dyDescent="0.2">
      <c r="D2436" s="224"/>
    </row>
    <row r="2437" spans="4:4" x14ac:dyDescent="0.2">
      <c r="D2437" s="224"/>
    </row>
    <row r="2438" spans="4:4" x14ac:dyDescent="0.2">
      <c r="D2438" s="224"/>
    </row>
    <row r="2439" spans="4:4" x14ac:dyDescent="0.2">
      <c r="D2439" s="224"/>
    </row>
    <row r="2440" spans="4:4" x14ac:dyDescent="0.2">
      <c r="D2440" s="224"/>
    </row>
    <row r="2441" spans="4:4" x14ac:dyDescent="0.2">
      <c r="D2441" s="224"/>
    </row>
    <row r="2442" spans="4:4" x14ac:dyDescent="0.2">
      <c r="D2442" s="224"/>
    </row>
    <row r="2443" spans="4:4" x14ac:dyDescent="0.2">
      <c r="D2443" s="224"/>
    </row>
    <row r="2444" spans="4:4" x14ac:dyDescent="0.2">
      <c r="D2444" s="224"/>
    </row>
    <row r="2445" spans="4:4" x14ac:dyDescent="0.2">
      <c r="D2445" s="224"/>
    </row>
    <row r="2446" spans="4:4" x14ac:dyDescent="0.2">
      <c r="D2446" s="224"/>
    </row>
    <row r="2447" spans="4:4" x14ac:dyDescent="0.2">
      <c r="D2447" s="224"/>
    </row>
    <row r="2448" spans="4:4" x14ac:dyDescent="0.2">
      <c r="D2448" s="224"/>
    </row>
    <row r="2449" spans="4:4" x14ac:dyDescent="0.2">
      <c r="D2449" s="224"/>
    </row>
    <row r="2450" spans="4:4" x14ac:dyDescent="0.2">
      <c r="D2450" s="224"/>
    </row>
    <row r="2451" spans="4:4" x14ac:dyDescent="0.2">
      <c r="D2451" s="224"/>
    </row>
    <row r="2452" spans="4:4" x14ac:dyDescent="0.2">
      <c r="D2452" s="224"/>
    </row>
    <row r="2453" spans="4:4" x14ac:dyDescent="0.2">
      <c r="D2453" s="224"/>
    </row>
    <row r="2454" spans="4:4" x14ac:dyDescent="0.2">
      <c r="D2454" s="224"/>
    </row>
    <row r="2455" spans="4:4" x14ac:dyDescent="0.2">
      <c r="D2455" s="224"/>
    </row>
    <row r="2456" spans="4:4" x14ac:dyDescent="0.2">
      <c r="D2456" s="224"/>
    </row>
    <row r="2457" spans="4:4" x14ac:dyDescent="0.2">
      <c r="D2457" s="224"/>
    </row>
    <row r="2458" spans="4:4" x14ac:dyDescent="0.2">
      <c r="D2458" s="224"/>
    </row>
    <row r="2459" spans="4:4" x14ac:dyDescent="0.2">
      <c r="D2459" s="224"/>
    </row>
    <row r="2460" spans="4:4" x14ac:dyDescent="0.2">
      <c r="D2460" s="224"/>
    </row>
    <row r="2461" spans="4:4" x14ac:dyDescent="0.2">
      <c r="D2461" s="224"/>
    </row>
    <row r="2462" spans="4:4" x14ac:dyDescent="0.2">
      <c r="D2462" s="224"/>
    </row>
    <row r="2463" spans="4:4" x14ac:dyDescent="0.2">
      <c r="D2463" s="224"/>
    </row>
    <row r="2464" spans="4:4" x14ac:dyDescent="0.2">
      <c r="D2464" s="224"/>
    </row>
    <row r="2465" spans="4:4" x14ac:dyDescent="0.2">
      <c r="D2465" s="224"/>
    </row>
    <row r="2466" spans="4:4" x14ac:dyDescent="0.2">
      <c r="D2466" s="224"/>
    </row>
    <row r="2467" spans="4:4" x14ac:dyDescent="0.2">
      <c r="D2467" s="224"/>
    </row>
    <row r="2468" spans="4:4" x14ac:dyDescent="0.2">
      <c r="D2468" s="224"/>
    </row>
    <row r="2469" spans="4:4" x14ac:dyDescent="0.2">
      <c r="D2469" s="224"/>
    </row>
    <row r="2470" spans="4:4" x14ac:dyDescent="0.2">
      <c r="D2470" s="224"/>
    </row>
    <row r="2471" spans="4:4" x14ac:dyDescent="0.2">
      <c r="D2471" s="224"/>
    </row>
    <row r="2472" spans="4:4" x14ac:dyDescent="0.2">
      <c r="D2472" s="224"/>
    </row>
    <row r="2473" spans="4:4" x14ac:dyDescent="0.2">
      <c r="D2473" s="224"/>
    </row>
    <row r="2474" spans="4:4" x14ac:dyDescent="0.2">
      <c r="D2474" s="224"/>
    </row>
    <row r="2475" spans="4:4" x14ac:dyDescent="0.2">
      <c r="D2475" s="224"/>
    </row>
    <row r="2476" spans="4:4" x14ac:dyDescent="0.2">
      <c r="D2476" s="224"/>
    </row>
    <row r="2477" spans="4:4" x14ac:dyDescent="0.2">
      <c r="D2477" s="224"/>
    </row>
    <row r="2478" spans="4:4" x14ac:dyDescent="0.2">
      <c r="D2478" s="224"/>
    </row>
    <row r="2479" spans="4:4" x14ac:dyDescent="0.2">
      <c r="D2479" s="224"/>
    </row>
    <row r="2480" spans="4:4" x14ac:dyDescent="0.2">
      <c r="D2480" s="224"/>
    </row>
    <row r="2481" spans="4:4" x14ac:dyDescent="0.2">
      <c r="D2481" s="224"/>
    </row>
    <row r="2482" spans="4:4" x14ac:dyDescent="0.2">
      <c r="D2482" s="224"/>
    </row>
    <row r="2483" spans="4:4" x14ac:dyDescent="0.2">
      <c r="D2483" s="224"/>
    </row>
    <row r="2484" spans="4:4" x14ac:dyDescent="0.2">
      <c r="D2484" s="224"/>
    </row>
    <row r="2485" spans="4:4" x14ac:dyDescent="0.2">
      <c r="D2485" s="224"/>
    </row>
    <row r="2486" spans="4:4" x14ac:dyDescent="0.2">
      <c r="D2486" s="224"/>
    </row>
    <row r="2487" spans="4:4" x14ac:dyDescent="0.2">
      <c r="D2487" s="224"/>
    </row>
    <row r="2488" spans="4:4" x14ac:dyDescent="0.2">
      <c r="D2488" s="224"/>
    </row>
    <row r="2489" spans="4:4" x14ac:dyDescent="0.2">
      <c r="D2489" s="224"/>
    </row>
    <row r="2490" spans="4:4" x14ac:dyDescent="0.2">
      <c r="D2490" s="224"/>
    </row>
    <row r="2491" spans="4:4" x14ac:dyDescent="0.2">
      <c r="D2491" s="224"/>
    </row>
    <row r="2492" spans="4:4" x14ac:dyDescent="0.2">
      <c r="D2492" s="224"/>
    </row>
    <row r="2493" spans="4:4" x14ac:dyDescent="0.2">
      <c r="D2493" s="224"/>
    </row>
    <row r="2494" spans="4:4" x14ac:dyDescent="0.2">
      <c r="D2494" s="224"/>
    </row>
    <row r="2495" spans="4:4" x14ac:dyDescent="0.2">
      <c r="D2495" s="224"/>
    </row>
    <row r="2496" spans="4:4" x14ac:dyDescent="0.2">
      <c r="D2496" s="224"/>
    </row>
    <row r="2497" spans="4:4" x14ac:dyDescent="0.2">
      <c r="D2497" s="224"/>
    </row>
    <row r="2498" spans="4:4" x14ac:dyDescent="0.2">
      <c r="D2498" s="224"/>
    </row>
    <row r="2499" spans="4:4" x14ac:dyDescent="0.2">
      <c r="D2499" s="224"/>
    </row>
    <row r="2500" spans="4:4" x14ac:dyDescent="0.2">
      <c r="D2500" s="224"/>
    </row>
    <row r="2501" spans="4:4" x14ac:dyDescent="0.2">
      <c r="D2501" s="224"/>
    </row>
    <row r="2502" spans="4:4" x14ac:dyDescent="0.2">
      <c r="D2502" s="224"/>
    </row>
    <row r="2503" spans="4:4" x14ac:dyDescent="0.2">
      <c r="D2503" s="224"/>
    </row>
    <row r="2504" spans="4:4" x14ac:dyDescent="0.2">
      <c r="D2504" s="224"/>
    </row>
    <row r="2505" spans="4:4" x14ac:dyDescent="0.2">
      <c r="D2505" s="224"/>
    </row>
    <row r="2506" spans="4:4" x14ac:dyDescent="0.2">
      <c r="D2506" s="224"/>
    </row>
    <row r="2507" spans="4:4" x14ac:dyDescent="0.2">
      <c r="D2507" s="224"/>
    </row>
    <row r="2508" spans="4:4" x14ac:dyDescent="0.2">
      <c r="D2508" s="224"/>
    </row>
    <row r="2509" spans="4:4" x14ac:dyDescent="0.2">
      <c r="D2509" s="224"/>
    </row>
    <row r="2510" spans="4:4" x14ac:dyDescent="0.2">
      <c r="D2510" s="224"/>
    </row>
    <row r="2511" spans="4:4" x14ac:dyDescent="0.2">
      <c r="D2511" s="224"/>
    </row>
    <row r="2512" spans="4:4" x14ac:dyDescent="0.2">
      <c r="D2512" s="224"/>
    </row>
    <row r="2513" spans="4:4" x14ac:dyDescent="0.2">
      <c r="D2513" s="224"/>
    </row>
    <row r="2514" spans="4:4" x14ac:dyDescent="0.2">
      <c r="D2514" s="224"/>
    </row>
    <row r="2515" spans="4:4" x14ac:dyDescent="0.2">
      <c r="D2515" s="224"/>
    </row>
    <row r="2516" spans="4:4" x14ac:dyDescent="0.2">
      <c r="D2516" s="224"/>
    </row>
    <row r="2517" spans="4:4" x14ac:dyDescent="0.2">
      <c r="D2517" s="224"/>
    </row>
    <row r="2518" spans="4:4" x14ac:dyDescent="0.2">
      <c r="D2518" s="224"/>
    </row>
    <row r="2519" spans="4:4" x14ac:dyDescent="0.2">
      <c r="D2519" s="224"/>
    </row>
    <row r="2520" spans="4:4" x14ac:dyDescent="0.2">
      <c r="D2520" s="224"/>
    </row>
    <row r="2521" spans="4:4" x14ac:dyDescent="0.2">
      <c r="D2521" s="224"/>
    </row>
    <row r="2522" spans="4:4" x14ac:dyDescent="0.2">
      <c r="D2522" s="224"/>
    </row>
    <row r="2523" spans="4:4" x14ac:dyDescent="0.2">
      <c r="D2523" s="224"/>
    </row>
    <row r="2524" spans="4:4" x14ac:dyDescent="0.2">
      <c r="D2524" s="224"/>
    </row>
    <row r="2525" spans="4:4" x14ac:dyDescent="0.2">
      <c r="D2525" s="224"/>
    </row>
    <row r="2526" spans="4:4" x14ac:dyDescent="0.2">
      <c r="D2526" s="224"/>
    </row>
    <row r="2527" spans="4:4" x14ac:dyDescent="0.2">
      <c r="D2527" s="224"/>
    </row>
    <row r="2528" spans="4:4" x14ac:dyDescent="0.2">
      <c r="D2528" s="224"/>
    </row>
    <row r="2529" spans="4:4" x14ac:dyDescent="0.2">
      <c r="D2529" s="224"/>
    </row>
    <row r="2530" spans="4:4" x14ac:dyDescent="0.2">
      <c r="D2530" s="224"/>
    </row>
    <row r="2531" spans="4:4" x14ac:dyDescent="0.2">
      <c r="D2531" s="224"/>
    </row>
    <row r="2532" spans="4:4" x14ac:dyDescent="0.2">
      <c r="D2532" s="224"/>
    </row>
    <row r="2533" spans="4:4" x14ac:dyDescent="0.2">
      <c r="D2533" s="224"/>
    </row>
    <row r="2534" spans="4:4" x14ac:dyDescent="0.2">
      <c r="D2534" s="224"/>
    </row>
    <row r="2535" spans="4:4" x14ac:dyDescent="0.2">
      <c r="D2535" s="224"/>
    </row>
    <row r="2536" spans="4:4" x14ac:dyDescent="0.2">
      <c r="D2536" s="224"/>
    </row>
    <row r="2537" spans="4:4" x14ac:dyDescent="0.2">
      <c r="D2537" s="224"/>
    </row>
    <row r="2538" spans="4:4" x14ac:dyDescent="0.2">
      <c r="D2538" s="224"/>
    </row>
    <row r="2539" spans="4:4" x14ac:dyDescent="0.2">
      <c r="D2539" s="224"/>
    </row>
    <row r="2540" spans="4:4" x14ac:dyDescent="0.2">
      <c r="D2540" s="224"/>
    </row>
    <row r="2541" spans="4:4" x14ac:dyDescent="0.2">
      <c r="D2541" s="224"/>
    </row>
    <row r="2542" spans="4:4" x14ac:dyDescent="0.2">
      <c r="D2542" s="224"/>
    </row>
    <row r="2543" spans="4:4" x14ac:dyDescent="0.2">
      <c r="D2543" s="224"/>
    </row>
    <row r="2544" spans="4:4" x14ac:dyDescent="0.2">
      <c r="D2544" s="224"/>
    </row>
    <row r="2545" spans="4:4" x14ac:dyDescent="0.2">
      <c r="D2545" s="224"/>
    </row>
    <row r="2546" spans="4:4" x14ac:dyDescent="0.2">
      <c r="D2546" s="224"/>
    </row>
    <row r="2547" spans="4:4" x14ac:dyDescent="0.2">
      <c r="D2547" s="224"/>
    </row>
    <row r="2548" spans="4:4" x14ac:dyDescent="0.2">
      <c r="D2548" s="224"/>
    </row>
    <row r="2549" spans="4:4" x14ac:dyDescent="0.2">
      <c r="D2549" s="224"/>
    </row>
    <row r="2550" spans="4:4" x14ac:dyDescent="0.2">
      <c r="D2550" s="224"/>
    </row>
    <row r="2551" spans="4:4" x14ac:dyDescent="0.2">
      <c r="D2551" s="224"/>
    </row>
    <row r="2552" spans="4:4" x14ac:dyDescent="0.2">
      <c r="D2552" s="224"/>
    </row>
    <row r="2553" spans="4:4" x14ac:dyDescent="0.2">
      <c r="D2553" s="224"/>
    </row>
    <row r="2554" spans="4:4" x14ac:dyDescent="0.2">
      <c r="D2554" s="224"/>
    </row>
    <row r="2555" spans="4:4" x14ac:dyDescent="0.2">
      <c r="D2555" s="224"/>
    </row>
    <row r="2556" spans="4:4" x14ac:dyDescent="0.2">
      <c r="D2556" s="224"/>
    </row>
    <row r="2557" spans="4:4" x14ac:dyDescent="0.2">
      <c r="D2557" s="224"/>
    </row>
    <row r="2558" spans="4:4" x14ac:dyDescent="0.2">
      <c r="D2558" s="224"/>
    </row>
    <row r="2559" spans="4:4" x14ac:dyDescent="0.2">
      <c r="D2559" s="224"/>
    </row>
    <row r="2560" spans="4:4" x14ac:dyDescent="0.2">
      <c r="D2560" s="224"/>
    </row>
    <row r="2561" spans="4:4" x14ac:dyDescent="0.2">
      <c r="D2561" s="224"/>
    </row>
    <row r="2562" spans="4:4" x14ac:dyDescent="0.2">
      <c r="D2562" s="224"/>
    </row>
    <row r="2563" spans="4:4" x14ac:dyDescent="0.2">
      <c r="D2563" s="224"/>
    </row>
    <row r="2564" spans="4:4" x14ac:dyDescent="0.2">
      <c r="D2564" s="224"/>
    </row>
    <row r="2565" spans="4:4" x14ac:dyDescent="0.2">
      <c r="D2565" s="224"/>
    </row>
    <row r="2566" spans="4:4" x14ac:dyDescent="0.2">
      <c r="D2566" s="224"/>
    </row>
    <row r="2567" spans="4:4" x14ac:dyDescent="0.2">
      <c r="D2567" s="224"/>
    </row>
    <row r="2568" spans="4:4" x14ac:dyDescent="0.2">
      <c r="D2568" s="224"/>
    </row>
    <row r="2569" spans="4:4" x14ac:dyDescent="0.2">
      <c r="D2569" s="224"/>
    </row>
    <row r="2570" spans="4:4" x14ac:dyDescent="0.2">
      <c r="D2570" s="224"/>
    </row>
    <row r="2571" spans="4:4" x14ac:dyDescent="0.2">
      <c r="D2571" s="224"/>
    </row>
    <row r="2572" spans="4:4" x14ac:dyDescent="0.2">
      <c r="D2572" s="224"/>
    </row>
    <row r="2573" spans="4:4" x14ac:dyDescent="0.2">
      <c r="D2573" s="224"/>
    </row>
    <row r="2574" spans="4:4" x14ac:dyDescent="0.2">
      <c r="D2574" s="224"/>
    </row>
    <row r="2575" spans="4:4" x14ac:dyDescent="0.2">
      <c r="D2575" s="224"/>
    </row>
    <row r="2576" spans="4:4" x14ac:dyDescent="0.2">
      <c r="D2576" s="224"/>
    </row>
    <row r="2577" spans="4:4" x14ac:dyDescent="0.2">
      <c r="D2577" s="224"/>
    </row>
    <row r="2578" spans="4:4" x14ac:dyDescent="0.2">
      <c r="D2578" s="224"/>
    </row>
    <row r="2579" spans="4:4" x14ac:dyDescent="0.2">
      <c r="D2579" s="224"/>
    </row>
    <row r="2580" spans="4:4" x14ac:dyDescent="0.2">
      <c r="D2580" s="224"/>
    </row>
    <row r="2581" spans="4:4" x14ac:dyDescent="0.2">
      <c r="D2581" s="224"/>
    </row>
    <row r="2582" spans="4:4" x14ac:dyDescent="0.2">
      <c r="D2582" s="224"/>
    </row>
    <row r="2583" spans="4:4" x14ac:dyDescent="0.2">
      <c r="D2583" s="224"/>
    </row>
    <row r="2584" spans="4:4" x14ac:dyDescent="0.2">
      <c r="D2584" s="224"/>
    </row>
    <row r="2585" spans="4:4" x14ac:dyDescent="0.2">
      <c r="D2585" s="224"/>
    </row>
    <row r="2586" spans="4:4" x14ac:dyDescent="0.2">
      <c r="D2586" s="224"/>
    </row>
    <row r="2587" spans="4:4" x14ac:dyDescent="0.2">
      <c r="D2587" s="224"/>
    </row>
    <row r="2588" spans="4:4" x14ac:dyDescent="0.2">
      <c r="D2588" s="224"/>
    </row>
    <row r="2589" spans="4:4" x14ac:dyDescent="0.2">
      <c r="D2589" s="224"/>
    </row>
    <row r="2590" spans="4:4" x14ac:dyDescent="0.2">
      <c r="D2590" s="224"/>
    </row>
    <row r="2591" spans="4:4" x14ac:dyDescent="0.2">
      <c r="D2591" s="224"/>
    </row>
    <row r="2592" spans="4:4" x14ac:dyDescent="0.2">
      <c r="D2592" s="224"/>
    </row>
    <row r="2593" spans="4:4" x14ac:dyDescent="0.2">
      <c r="D2593" s="224"/>
    </row>
    <row r="2594" spans="4:4" x14ac:dyDescent="0.2">
      <c r="D2594" s="224"/>
    </row>
    <row r="2595" spans="4:4" x14ac:dyDescent="0.2">
      <c r="D2595" s="224"/>
    </row>
    <row r="2596" spans="4:4" x14ac:dyDescent="0.2">
      <c r="D2596" s="224"/>
    </row>
    <row r="2597" spans="4:4" x14ac:dyDescent="0.2">
      <c r="D2597" s="224"/>
    </row>
    <row r="2598" spans="4:4" x14ac:dyDescent="0.2">
      <c r="D2598" s="224"/>
    </row>
    <row r="2599" spans="4:4" x14ac:dyDescent="0.2">
      <c r="D2599" s="224"/>
    </row>
    <row r="2600" spans="4:4" x14ac:dyDescent="0.2">
      <c r="D2600" s="224"/>
    </row>
    <row r="2601" spans="4:4" x14ac:dyDescent="0.2">
      <c r="D2601" s="224"/>
    </row>
    <row r="2602" spans="4:4" x14ac:dyDescent="0.2">
      <c r="D2602" s="224"/>
    </row>
    <row r="2603" spans="4:4" x14ac:dyDescent="0.2">
      <c r="D2603" s="224"/>
    </row>
    <row r="2604" spans="4:4" x14ac:dyDescent="0.2">
      <c r="D2604" s="224"/>
    </row>
    <row r="2605" spans="4:4" x14ac:dyDescent="0.2">
      <c r="D2605" s="224"/>
    </row>
    <row r="2606" spans="4:4" x14ac:dyDescent="0.2">
      <c r="D2606" s="224"/>
    </row>
    <row r="2607" spans="4:4" x14ac:dyDescent="0.2">
      <c r="D2607" s="224"/>
    </row>
    <row r="2608" spans="4:4" x14ac:dyDescent="0.2">
      <c r="D2608" s="224"/>
    </row>
    <row r="2609" spans="4:4" x14ac:dyDescent="0.2">
      <c r="D2609" s="224"/>
    </row>
    <row r="2610" spans="4:4" x14ac:dyDescent="0.2">
      <c r="D2610" s="224"/>
    </row>
    <row r="2611" spans="4:4" x14ac:dyDescent="0.2">
      <c r="D2611" s="224"/>
    </row>
    <row r="2612" spans="4:4" x14ac:dyDescent="0.2">
      <c r="D2612" s="224"/>
    </row>
    <row r="2613" spans="4:4" x14ac:dyDescent="0.2">
      <c r="D2613" s="224"/>
    </row>
    <row r="2614" spans="4:4" x14ac:dyDescent="0.2">
      <c r="D2614" s="224"/>
    </row>
    <row r="2615" spans="4:4" x14ac:dyDescent="0.2">
      <c r="D2615" s="224"/>
    </row>
    <row r="2616" spans="4:4" x14ac:dyDescent="0.2">
      <c r="D2616" s="224"/>
    </row>
    <row r="2617" spans="4:4" x14ac:dyDescent="0.2">
      <c r="D2617" s="224"/>
    </row>
    <row r="2618" spans="4:4" x14ac:dyDescent="0.2">
      <c r="D2618" s="224"/>
    </row>
    <row r="2619" spans="4:4" x14ac:dyDescent="0.2">
      <c r="D2619" s="224"/>
    </row>
    <row r="2620" spans="4:4" x14ac:dyDescent="0.2">
      <c r="D2620" s="224"/>
    </row>
    <row r="2621" spans="4:4" x14ac:dyDescent="0.2">
      <c r="D2621" s="224"/>
    </row>
    <row r="2622" spans="4:4" x14ac:dyDescent="0.2">
      <c r="D2622" s="224"/>
    </row>
    <row r="2623" spans="4:4" x14ac:dyDescent="0.2">
      <c r="D2623" s="224"/>
    </row>
    <row r="2624" spans="4:4" x14ac:dyDescent="0.2">
      <c r="D2624" s="224"/>
    </row>
    <row r="2625" spans="4:4" x14ac:dyDescent="0.2">
      <c r="D2625" s="224"/>
    </row>
    <row r="2626" spans="4:4" x14ac:dyDescent="0.2">
      <c r="D2626" s="224"/>
    </row>
    <row r="2627" spans="4:4" x14ac:dyDescent="0.2">
      <c r="D2627" s="224"/>
    </row>
    <row r="2628" spans="4:4" x14ac:dyDescent="0.2">
      <c r="D2628" s="224"/>
    </row>
    <row r="2629" spans="4:4" x14ac:dyDescent="0.2">
      <c r="D2629" s="224"/>
    </row>
    <row r="2630" spans="4:4" x14ac:dyDescent="0.2">
      <c r="D2630" s="224"/>
    </row>
    <row r="2631" spans="4:4" x14ac:dyDescent="0.2">
      <c r="D2631" s="224"/>
    </row>
    <row r="2632" spans="4:4" x14ac:dyDescent="0.2">
      <c r="D2632" s="224"/>
    </row>
    <row r="2633" spans="4:4" x14ac:dyDescent="0.2">
      <c r="D2633" s="224"/>
    </row>
    <row r="2634" spans="4:4" x14ac:dyDescent="0.2">
      <c r="D2634" s="224"/>
    </row>
    <row r="2635" spans="4:4" x14ac:dyDescent="0.2">
      <c r="D2635" s="224"/>
    </row>
    <row r="2636" spans="4:4" x14ac:dyDescent="0.2">
      <c r="D2636" s="224"/>
    </row>
    <row r="2637" spans="4:4" x14ac:dyDescent="0.2">
      <c r="D2637" s="224"/>
    </row>
    <row r="2638" spans="4:4" x14ac:dyDescent="0.2">
      <c r="D2638" s="224"/>
    </row>
    <row r="2639" spans="4:4" x14ac:dyDescent="0.2">
      <c r="D2639" s="224"/>
    </row>
    <row r="2640" spans="4:4" x14ac:dyDescent="0.2">
      <c r="D2640" s="224"/>
    </row>
    <row r="2641" spans="4:4" x14ac:dyDescent="0.2">
      <c r="D2641" s="224"/>
    </row>
    <row r="2642" spans="4:4" x14ac:dyDescent="0.2">
      <c r="D2642" s="224"/>
    </row>
    <row r="2643" spans="4:4" x14ac:dyDescent="0.2">
      <c r="D2643" s="224"/>
    </row>
    <row r="2644" spans="4:4" x14ac:dyDescent="0.2">
      <c r="D2644" s="224"/>
    </row>
    <row r="2645" spans="4:4" x14ac:dyDescent="0.2">
      <c r="D2645" s="224"/>
    </row>
    <row r="2646" spans="4:4" x14ac:dyDescent="0.2">
      <c r="D2646" s="224"/>
    </row>
    <row r="2647" spans="4:4" x14ac:dyDescent="0.2">
      <c r="D2647" s="224"/>
    </row>
    <row r="2648" spans="4:4" x14ac:dyDescent="0.2">
      <c r="D2648" s="224"/>
    </row>
    <row r="2649" spans="4:4" x14ac:dyDescent="0.2">
      <c r="D2649" s="224"/>
    </row>
    <row r="2650" spans="4:4" x14ac:dyDescent="0.2">
      <c r="D2650" s="224"/>
    </row>
    <row r="2651" spans="4:4" x14ac:dyDescent="0.2">
      <c r="D2651" s="224"/>
    </row>
    <row r="2652" spans="4:4" x14ac:dyDescent="0.2">
      <c r="D2652" s="224"/>
    </row>
    <row r="2653" spans="4:4" x14ac:dyDescent="0.2">
      <c r="D2653" s="224"/>
    </row>
    <row r="2654" spans="4:4" x14ac:dyDescent="0.2">
      <c r="D2654" s="224"/>
    </row>
    <row r="2655" spans="4:4" x14ac:dyDescent="0.2">
      <c r="D2655" s="224"/>
    </row>
    <row r="2656" spans="4:4" x14ac:dyDescent="0.2">
      <c r="D2656" s="224"/>
    </row>
    <row r="2657" spans="4:4" x14ac:dyDescent="0.2">
      <c r="D2657" s="224"/>
    </row>
    <row r="2658" spans="4:4" x14ac:dyDescent="0.2">
      <c r="D2658" s="224"/>
    </row>
    <row r="2659" spans="4:4" x14ac:dyDescent="0.2">
      <c r="D2659" s="224"/>
    </row>
    <row r="2660" spans="4:4" x14ac:dyDescent="0.2">
      <c r="D2660" s="224"/>
    </row>
    <row r="2661" spans="4:4" x14ac:dyDescent="0.2">
      <c r="D2661" s="224"/>
    </row>
    <row r="2662" spans="4:4" x14ac:dyDescent="0.2">
      <c r="D2662" s="224"/>
    </row>
    <row r="2663" spans="4:4" x14ac:dyDescent="0.2">
      <c r="D2663" s="224"/>
    </row>
    <row r="2664" spans="4:4" x14ac:dyDescent="0.2">
      <c r="D2664" s="224"/>
    </row>
    <row r="2665" spans="4:4" x14ac:dyDescent="0.2">
      <c r="D2665" s="224"/>
    </row>
    <row r="2666" spans="4:4" x14ac:dyDescent="0.2">
      <c r="D2666" s="224"/>
    </row>
    <row r="2667" spans="4:4" x14ac:dyDescent="0.2">
      <c r="D2667" s="224"/>
    </row>
    <row r="2668" spans="4:4" x14ac:dyDescent="0.2">
      <c r="D2668" s="224"/>
    </row>
    <row r="2669" spans="4:4" x14ac:dyDescent="0.2">
      <c r="D2669" s="224"/>
    </row>
    <row r="2670" spans="4:4" x14ac:dyDescent="0.2">
      <c r="D2670" s="224"/>
    </row>
    <row r="2671" spans="4:4" x14ac:dyDescent="0.2">
      <c r="D2671" s="224"/>
    </row>
    <row r="2672" spans="4:4" x14ac:dyDescent="0.2">
      <c r="D2672" s="224"/>
    </row>
    <row r="2673" spans="4:4" x14ac:dyDescent="0.2">
      <c r="D2673" s="224"/>
    </row>
    <row r="2674" spans="4:4" x14ac:dyDescent="0.2">
      <c r="D2674" s="224"/>
    </row>
    <row r="2675" spans="4:4" x14ac:dyDescent="0.2">
      <c r="D2675" s="224"/>
    </row>
    <row r="2676" spans="4:4" x14ac:dyDescent="0.2">
      <c r="D2676" s="224"/>
    </row>
    <row r="2677" spans="4:4" x14ac:dyDescent="0.2">
      <c r="D2677" s="224"/>
    </row>
    <row r="2678" spans="4:4" x14ac:dyDescent="0.2">
      <c r="D2678" s="224"/>
    </row>
    <row r="2679" spans="4:4" x14ac:dyDescent="0.2">
      <c r="D2679" s="224"/>
    </row>
    <row r="2680" spans="4:4" x14ac:dyDescent="0.2">
      <c r="D2680" s="224"/>
    </row>
    <row r="2681" spans="4:4" x14ac:dyDescent="0.2">
      <c r="D2681" s="224"/>
    </row>
    <row r="2682" spans="4:4" x14ac:dyDescent="0.2">
      <c r="D2682" s="224"/>
    </row>
    <row r="2683" spans="4:4" x14ac:dyDescent="0.2">
      <c r="D2683" s="224"/>
    </row>
    <row r="2684" spans="4:4" x14ac:dyDescent="0.2">
      <c r="D2684" s="224"/>
    </row>
    <row r="2685" spans="4:4" x14ac:dyDescent="0.2">
      <c r="D2685" s="224"/>
    </row>
    <row r="2686" spans="4:4" x14ac:dyDescent="0.2">
      <c r="D2686" s="224"/>
    </row>
    <row r="2687" spans="4:4" x14ac:dyDescent="0.2">
      <c r="D2687" s="224"/>
    </row>
    <row r="2688" spans="4:4" x14ac:dyDescent="0.2">
      <c r="D2688" s="224"/>
    </row>
    <row r="2689" spans="4:4" x14ac:dyDescent="0.2">
      <c r="D2689" s="224"/>
    </row>
    <row r="2690" spans="4:4" x14ac:dyDescent="0.2">
      <c r="D2690" s="224"/>
    </row>
    <row r="2691" spans="4:4" x14ac:dyDescent="0.2">
      <c r="D2691" s="224"/>
    </row>
    <row r="2692" spans="4:4" x14ac:dyDescent="0.2">
      <c r="D2692" s="224"/>
    </row>
    <row r="2693" spans="4:4" x14ac:dyDescent="0.2">
      <c r="D2693" s="224"/>
    </row>
    <row r="2694" spans="4:4" x14ac:dyDescent="0.2">
      <c r="D2694" s="224"/>
    </row>
    <row r="2695" spans="4:4" x14ac:dyDescent="0.2">
      <c r="D2695" s="224"/>
    </row>
    <row r="2696" spans="4:4" x14ac:dyDescent="0.2">
      <c r="D2696" s="224"/>
    </row>
    <row r="2697" spans="4:4" x14ac:dyDescent="0.2">
      <c r="D2697" s="224"/>
    </row>
    <row r="2698" spans="4:4" x14ac:dyDescent="0.2">
      <c r="D2698" s="224"/>
    </row>
    <row r="2699" spans="4:4" x14ac:dyDescent="0.2">
      <c r="D2699" s="224"/>
    </row>
    <row r="2700" spans="4:4" x14ac:dyDescent="0.2">
      <c r="D2700" s="224"/>
    </row>
    <row r="2701" spans="4:4" x14ac:dyDescent="0.2">
      <c r="D2701" s="224"/>
    </row>
    <row r="2702" spans="4:4" x14ac:dyDescent="0.2">
      <c r="D2702" s="224"/>
    </row>
    <row r="2703" spans="4:4" x14ac:dyDescent="0.2">
      <c r="D2703" s="224"/>
    </row>
    <row r="2704" spans="4:4" x14ac:dyDescent="0.2">
      <c r="D2704" s="224"/>
    </row>
    <row r="2705" spans="4:4" x14ac:dyDescent="0.2">
      <c r="D2705" s="224"/>
    </row>
    <row r="2706" spans="4:4" x14ac:dyDescent="0.2">
      <c r="D2706" s="224"/>
    </row>
    <row r="2707" spans="4:4" x14ac:dyDescent="0.2">
      <c r="D2707" s="224"/>
    </row>
    <row r="2708" spans="4:4" x14ac:dyDescent="0.2">
      <c r="D2708" s="224"/>
    </row>
    <row r="2709" spans="4:4" x14ac:dyDescent="0.2">
      <c r="D2709" s="224"/>
    </row>
    <row r="2710" spans="4:4" x14ac:dyDescent="0.2">
      <c r="D2710" s="224"/>
    </row>
    <row r="2711" spans="4:4" x14ac:dyDescent="0.2">
      <c r="D2711" s="224"/>
    </row>
    <row r="2712" spans="4:4" x14ac:dyDescent="0.2">
      <c r="D2712" s="224"/>
    </row>
    <row r="2713" spans="4:4" x14ac:dyDescent="0.2">
      <c r="D2713" s="224"/>
    </row>
    <row r="2714" spans="4:4" x14ac:dyDescent="0.2">
      <c r="D2714" s="224"/>
    </row>
    <row r="2715" spans="4:4" x14ac:dyDescent="0.2">
      <c r="D2715" s="224"/>
    </row>
    <row r="2716" spans="4:4" x14ac:dyDescent="0.2">
      <c r="D2716" s="224"/>
    </row>
    <row r="2717" spans="4:4" x14ac:dyDescent="0.2">
      <c r="D2717" s="224"/>
    </row>
    <row r="2718" spans="4:4" x14ac:dyDescent="0.2">
      <c r="D2718" s="224"/>
    </row>
    <row r="2719" spans="4:4" x14ac:dyDescent="0.2">
      <c r="D2719" s="224"/>
    </row>
    <row r="2720" spans="4:4" x14ac:dyDescent="0.2">
      <c r="D2720" s="224"/>
    </row>
    <row r="2721" spans="4:4" x14ac:dyDescent="0.2">
      <c r="D2721" s="224"/>
    </row>
    <row r="2722" spans="4:4" x14ac:dyDescent="0.2">
      <c r="D2722" s="224"/>
    </row>
    <row r="2723" spans="4:4" x14ac:dyDescent="0.2">
      <c r="D2723" s="224"/>
    </row>
    <row r="2724" spans="4:4" x14ac:dyDescent="0.2">
      <c r="D2724" s="224"/>
    </row>
    <row r="2725" spans="4:4" x14ac:dyDescent="0.2">
      <c r="D2725" s="224"/>
    </row>
    <row r="2726" spans="4:4" x14ac:dyDescent="0.2">
      <c r="D2726" s="224"/>
    </row>
    <row r="2727" spans="4:4" x14ac:dyDescent="0.2">
      <c r="D2727" s="224"/>
    </row>
    <row r="2728" spans="4:4" x14ac:dyDescent="0.2">
      <c r="D2728" s="224"/>
    </row>
    <row r="2729" spans="4:4" x14ac:dyDescent="0.2">
      <c r="D2729" s="224"/>
    </row>
    <row r="2730" spans="4:4" x14ac:dyDescent="0.2">
      <c r="D2730" s="224"/>
    </row>
    <row r="2731" spans="4:4" x14ac:dyDescent="0.2">
      <c r="D2731" s="224"/>
    </row>
    <row r="2732" spans="4:4" x14ac:dyDescent="0.2">
      <c r="D2732" s="224"/>
    </row>
    <row r="2733" spans="4:4" x14ac:dyDescent="0.2">
      <c r="D2733" s="224"/>
    </row>
    <row r="2734" spans="4:4" x14ac:dyDescent="0.2">
      <c r="D2734" s="224"/>
    </row>
    <row r="2735" spans="4:4" x14ac:dyDescent="0.2">
      <c r="D2735" s="224"/>
    </row>
    <row r="2736" spans="4:4" x14ac:dyDescent="0.2">
      <c r="D2736" s="224"/>
    </row>
    <row r="2737" spans="4:4" x14ac:dyDescent="0.2">
      <c r="D2737" s="224"/>
    </row>
    <row r="2738" spans="4:4" x14ac:dyDescent="0.2">
      <c r="D2738" s="224"/>
    </row>
    <row r="2739" spans="4:4" x14ac:dyDescent="0.2">
      <c r="D2739" s="224"/>
    </row>
    <row r="2740" spans="4:4" x14ac:dyDescent="0.2">
      <c r="D2740" s="224"/>
    </row>
    <row r="2741" spans="4:4" x14ac:dyDescent="0.2">
      <c r="D2741" s="224"/>
    </row>
    <row r="2742" spans="4:4" x14ac:dyDescent="0.2">
      <c r="D2742" s="224"/>
    </row>
    <row r="2743" spans="4:4" x14ac:dyDescent="0.2">
      <c r="D2743" s="224"/>
    </row>
    <row r="2744" spans="4:4" x14ac:dyDescent="0.2">
      <c r="D2744" s="224"/>
    </row>
    <row r="2745" spans="4:4" x14ac:dyDescent="0.2">
      <c r="D2745" s="224"/>
    </row>
    <row r="2746" spans="4:4" x14ac:dyDescent="0.2">
      <c r="D2746" s="224"/>
    </row>
    <row r="2747" spans="4:4" x14ac:dyDescent="0.2">
      <c r="D2747" s="224"/>
    </row>
    <row r="2748" spans="4:4" x14ac:dyDescent="0.2">
      <c r="D2748" s="224"/>
    </row>
    <row r="2749" spans="4:4" x14ac:dyDescent="0.2">
      <c r="D2749" s="224"/>
    </row>
    <row r="2750" spans="4:4" x14ac:dyDescent="0.2">
      <c r="D2750" s="224"/>
    </row>
    <row r="2751" spans="4:4" x14ac:dyDescent="0.2">
      <c r="D2751" s="224"/>
    </row>
    <row r="2752" spans="4:4" x14ac:dyDescent="0.2">
      <c r="D2752" s="224"/>
    </row>
    <row r="2753" spans="4:4" x14ac:dyDescent="0.2">
      <c r="D2753" s="224"/>
    </row>
    <row r="2754" spans="4:4" x14ac:dyDescent="0.2">
      <c r="D2754" s="224"/>
    </row>
    <row r="2755" spans="4:4" x14ac:dyDescent="0.2">
      <c r="D2755" s="224"/>
    </row>
    <row r="2756" spans="4:4" x14ac:dyDescent="0.2">
      <c r="D2756" s="224"/>
    </row>
    <row r="2757" spans="4:4" x14ac:dyDescent="0.2">
      <c r="D2757" s="224"/>
    </row>
    <row r="2758" spans="4:4" x14ac:dyDescent="0.2">
      <c r="D2758" s="224"/>
    </row>
    <row r="2759" spans="4:4" x14ac:dyDescent="0.2">
      <c r="D2759" s="224"/>
    </row>
    <row r="2760" spans="4:4" x14ac:dyDescent="0.2">
      <c r="D2760" s="224"/>
    </row>
    <row r="2761" spans="4:4" x14ac:dyDescent="0.2">
      <c r="D2761" s="224"/>
    </row>
    <row r="2762" spans="4:4" x14ac:dyDescent="0.2">
      <c r="D2762" s="224"/>
    </row>
    <row r="2763" spans="4:4" x14ac:dyDescent="0.2">
      <c r="D2763" s="224"/>
    </row>
    <row r="2764" spans="4:4" x14ac:dyDescent="0.2">
      <c r="D2764" s="224"/>
    </row>
    <row r="2765" spans="4:4" x14ac:dyDescent="0.2">
      <c r="D2765" s="224"/>
    </row>
    <row r="2766" spans="4:4" x14ac:dyDescent="0.2">
      <c r="D2766" s="224"/>
    </row>
    <row r="2767" spans="4:4" x14ac:dyDescent="0.2">
      <c r="D2767" s="224"/>
    </row>
    <row r="2768" spans="4:4" x14ac:dyDescent="0.2">
      <c r="D2768" s="224"/>
    </row>
    <row r="2769" spans="4:4" x14ac:dyDescent="0.2">
      <c r="D2769" s="224"/>
    </row>
    <row r="2770" spans="4:4" x14ac:dyDescent="0.2">
      <c r="D2770" s="224"/>
    </row>
    <row r="2771" spans="4:4" x14ac:dyDescent="0.2">
      <c r="D2771" s="224"/>
    </row>
    <row r="2772" spans="4:4" x14ac:dyDescent="0.2">
      <c r="D2772" s="224"/>
    </row>
    <row r="2773" spans="4:4" x14ac:dyDescent="0.2">
      <c r="D2773" s="224"/>
    </row>
    <row r="2774" spans="4:4" x14ac:dyDescent="0.2">
      <c r="D2774" s="224"/>
    </row>
    <row r="2775" spans="4:4" x14ac:dyDescent="0.2">
      <c r="D2775" s="224"/>
    </row>
    <row r="2776" spans="4:4" x14ac:dyDescent="0.2">
      <c r="D2776" s="224"/>
    </row>
    <row r="2777" spans="4:4" x14ac:dyDescent="0.2">
      <c r="D2777" s="224"/>
    </row>
    <row r="2778" spans="4:4" x14ac:dyDescent="0.2">
      <c r="D2778" s="224"/>
    </row>
    <row r="2779" spans="4:4" x14ac:dyDescent="0.2">
      <c r="D2779" s="224"/>
    </row>
    <row r="2780" spans="4:4" x14ac:dyDescent="0.2">
      <c r="D2780" s="224"/>
    </row>
    <row r="2781" spans="4:4" x14ac:dyDescent="0.2">
      <c r="D2781" s="224"/>
    </row>
    <row r="2782" spans="4:4" x14ac:dyDescent="0.2">
      <c r="D2782" s="224"/>
    </row>
    <row r="2783" spans="4:4" x14ac:dyDescent="0.2">
      <c r="D2783" s="224"/>
    </row>
    <row r="2784" spans="4:4" x14ac:dyDescent="0.2">
      <c r="D2784" s="224"/>
    </row>
    <row r="2785" spans="4:4" x14ac:dyDescent="0.2">
      <c r="D2785" s="224"/>
    </row>
    <row r="2786" spans="4:4" x14ac:dyDescent="0.2">
      <c r="D2786" s="224"/>
    </row>
    <row r="2787" spans="4:4" x14ac:dyDescent="0.2">
      <c r="D2787" s="224"/>
    </row>
    <row r="2788" spans="4:4" x14ac:dyDescent="0.2">
      <c r="D2788" s="224"/>
    </row>
    <row r="2789" spans="4:4" x14ac:dyDescent="0.2">
      <c r="D2789" s="224"/>
    </row>
    <row r="2790" spans="4:4" x14ac:dyDescent="0.2">
      <c r="D2790" s="224"/>
    </row>
    <row r="2791" spans="4:4" x14ac:dyDescent="0.2">
      <c r="D2791" s="224"/>
    </row>
    <row r="2792" spans="4:4" x14ac:dyDescent="0.2">
      <c r="D2792" s="224"/>
    </row>
    <row r="2793" spans="4:4" x14ac:dyDescent="0.2">
      <c r="D2793" s="224"/>
    </row>
    <row r="2794" spans="4:4" x14ac:dyDescent="0.2">
      <c r="D2794" s="224"/>
    </row>
    <row r="2795" spans="4:4" x14ac:dyDescent="0.2">
      <c r="D2795" s="224"/>
    </row>
    <row r="2796" spans="4:4" x14ac:dyDescent="0.2">
      <c r="D2796" s="224"/>
    </row>
    <row r="2797" spans="4:4" x14ac:dyDescent="0.2">
      <c r="D2797" s="224"/>
    </row>
    <row r="2798" spans="4:4" x14ac:dyDescent="0.2">
      <c r="D2798" s="224"/>
    </row>
    <row r="2799" spans="4:4" x14ac:dyDescent="0.2">
      <c r="D2799" s="224"/>
    </row>
    <row r="2800" spans="4:4" x14ac:dyDescent="0.2">
      <c r="D2800" s="224"/>
    </row>
    <row r="2801" spans="4:4" x14ac:dyDescent="0.2">
      <c r="D2801" s="224"/>
    </row>
    <row r="2802" spans="4:4" x14ac:dyDescent="0.2">
      <c r="D2802" s="224"/>
    </row>
    <row r="2803" spans="4:4" x14ac:dyDescent="0.2">
      <c r="D2803" s="224"/>
    </row>
    <row r="2804" spans="4:4" x14ac:dyDescent="0.2">
      <c r="D2804" s="224"/>
    </row>
    <row r="2805" spans="4:4" x14ac:dyDescent="0.2">
      <c r="D2805" s="224"/>
    </row>
    <row r="2806" spans="4:4" x14ac:dyDescent="0.2">
      <c r="D2806" s="224"/>
    </row>
    <row r="2807" spans="4:4" x14ac:dyDescent="0.2">
      <c r="D2807" s="224"/>
    </row>
    <row r="2808" spans="4:4" x14ac:dyDescent="0.2">
      <c r="D2808" s="224"/>
    </row>
    <row r="2809" spans="4:4" x14ac:dyDescent="0.2">
      <c r="D2809" s="224"/>
    </row>
    <row r="2810" spans="4:4" x14ac:dyDescent="0.2">
      <c r="D2810" s="224"/>
    </row>
    <row r="2811" spans="4:4" x14ac:dyDescent="0.2">
      <c r="D2811" s="224"/>
    </row>
    <row r="2812" spans="4:4" x14ac:dyDescent="0.2">
      <c r="D2812" s="224"/>
    </row>
    <row r="2813" spans="4:4" x14ac:dyDescent="0.2">
      <c r="D2813" s="224"/>
    </row>
    <row r="2814" spans="4:4" x14ac:dyDescent="0.2">
      <c r="D2814" s="224"/>
    </row>
    <row r="2815" spans="4:4" x14ac:dyDescent="0.2">
      <c r="D2815" s="224"/>
    </row>
    <row r="2816" spans="4:4" x14ac:dyDescent="0.2">
      <c r="D2816" s="224"/>
    </row>
    <row r="2817" spans="4:4" x14ac:dyDescent="0.2">
      <c r="D2817" s="224"/>
    </row>
    <row r="2818" spans="4:4" x14ac:dyDescent="0.2">
      <c r="D2818" s="224"/>
    </row>
    <row r="2819" spans="4:4" x14ac:dyDescent="0.2">
      <c r="D2819" s="224"/>
    </row>
    <row r="2820" spans="4:4" x14ac:dyDescent="0.2">
      <c r="D2820" s="224"/>
    </row>
    <row r="2821" spans="4:4" x14ac:dyDescent="0.2">
      <c r="D2821" s="224"/>
    </row>
    <row r="2822" spans="4:4" x14ac:dyDescent="0.2">
      <c r="D2822" s="224"/>
    </row>
    <row r="2823" spans="4:4" x14ac:dyDescent="0.2">
      <c r="D2823" s="224"/>
    </row>
    <row r="2824" spans="4:4" x14ac:dyDescent="0.2">
      <c r="D2824" s="224"/>
    </row>
    <row r="2825" spans="4:4" x14ac:dyDescent="0.2">
      <c r="D2825" s="224"/>
    </row>
    <row r="2826" spans="4:4" x14ac:dyDescent="0.2">
      <c r="D2826" s="224"/>
    </row>
    <row r="2827" spans="4:4" x14ac:dyDescent="0.2">
      <c r="D2827" s="224"/>
    </row>
    <row r="2828" spans="4:4" x14ac:dyDescent="0.2">
      <c r="D2828" s="224"/>
    </row>
    <row r="2829" spans="4:4" x14ac:dyDescent="0.2">
      <c r="D2829" s="224"/>
    </row>
    <row r="2830" spans="4:4" x14ac:dyDescent="0.2">
      <c r="D2830" s="224"/>
    </row>
    <row r="2831" spans="4:4" x14ac:dyDescent="0.2">
      <c r="D2831" s="224"/>
    </row>
    <row r="2832" spans="4:4" x14ac:dyDescent="0.2">
      <c r="D2832" s="224"/>
    </row>
    <row r="2833" spans="4:4" x14ac:dyDescent="0.2">
      <c r="D2833" s="224"/>
    </row>
    <row r="2834" spans="4:4" x14ac:dyDescent="0.2">
      <c r="D2834" s="224"/>
    </row>
    <row r="2835" spans="4:4" x14ac:dyDescent="0.2">
      <c r="D2835" s="224"/>
    </row>
    <row r="2836" spans="4:4" x14ac:dyDescent="0.2">
      <c r="D2836" s="224"/>
    </row>
    <row r="2837" spans="4:4" x14ac:dyDescent="0.2">
      <c r="D2837" s="224"/>
    </row>
    <row r="2838" spans="4:4" x14ac:dyDescent="0.2">
      <c r="D2838" s="224"/>
    </row>
    <row r="2839" spans="4:4" x14ac:dyDescent="0.2">
      <c r="D2839" s="224"/>
    </row>
    <row r="2840" spans="4:4" x14ac:dyDescent="0.2">
      <c r="D2840" s="224"/>
    </row>
    <row r="2841" spans="4:4" x14ac:dyDescent="0.2">
      <c r="D2841" s="224"/>
    </row>
    <row r="2842" spans="4:4" x14ac:dyDescent="0.2">
      <c r="D2842" s="224"/>
    </row>
    <row r="2843" spans="4:4" x14ac:dyDescent="0.2">
      <c r="D2843" s="224"/>
    </row>
    <row r="2844" spans="4:4" x14ac:dyDescent="0.2">
      <c r="D2844" s="224"/>
    </row>
    <row r="2845" spans="4:4" x14ac:dyDescent="0.2">
      <c r="D2845" s="224"/>
    </row>
    <row r="2846" spans="4:4" x14ac:dyDescent="0.2">
      <c r="D2846" s="224"/>
    </row>
    <row r="2847" spans="4:4" x14ac:dyDescent="0.2">
      <c r="D2847" s="224"/>
    </row>
    <row r="2848" spans="4:4" x14ac:dyDescent="0.2">
      <c r="D2848" s="224"/>
    </row>
    <row r="2849" spans="4:4" x14ac:dyDescent="0.2">
      <c r="D2849" s="224"/>
    </row>
    <row r="2850" spans="4:4" x14ac:dyDescent="0.2">
      <c r="D2850" s="224"/>
    </row>
    <row r="2851" spans="4:4" x14ac:dyDescent="0.2">
      <c r="D2851" s="224"/>
    </row>
    <row r="2852" spans="4:4" x14ac:dyDescent="0.2">
      <c r="D2852" s="224"/>
    </row>
    <row r="2853" spans="4:4" x14ac:dyDescent="0.2">
      <c r="D2853" s="224"/>
    </row>
    <row r="2854" spans="4:4" x14ac:dyDescent="0.2">
      <c r="D2854" s="224"/>
    </row>
    <row r="2855" spans="4:4" x14ac:dyDescent="0.2">
      <c r="D2855" s="224"/>
    </row>
    <row r="2856" spans="4:4" x14ac:dyDescent="0.2">
      <c r="D2856" s="224"/>
    </row>
    <row r="2857" spans="4:4" x14ac:dyDescent="0.2">
      <c r="D2857" s="224"/>
    </row>
    <row r="2858" spans="4:4" x14ac:dyDescent="0.2">
      <c r="D2858" s="224"/>
    </row>
    <row r="2859" spans="4:4" x14ac:dyDescent="0.2">
      <c r="D2859" s="224"/>
    </row>
    <row r="2860" spans="4:4" x14ac:dyDescent="0.2">
      <c r="D2860" s="224"/>
    </row>
    <row r="2861" spans="4:4" x14ac:dyDescent="0.2">
      <c r="D2861" s="224"/>
    </row>
    <row r="2862" spans="4:4" x14ac:dyDescent="0.2">
      <c r="D2862" s="224"/>
    </row>
    <row r="2863" spans="4:4" x14ac:dyDescent="0.2">
      <c r="D2863" s="224"/>
    </row>
    <row r="2864" spans="4:4" x14ac:dyDescent="0.2">
      <c r="D2864" s="224"/>
    </row>
    <row r="2865" spans="4:4" x14ac:dyDescent="0.2">
      <c r="D2865" s="224"/>
    </row>
    <row r="2866" spans="4:4" x14ac:dyDescent="0.2">
      <c r="D2866" s="224"/>
    </row>
    <row r="2867" spans="4:4" x14ac:dyDescent="0.2">
      <c r="D2867" s="224"/>
    </row>
    <row r="2868" spans="4:4" x14ac:dyDescent="0.2">
      <c r="D2868" s="224"/>
    </row>
    <row r="2869" spans="4:4" x14ac:dyDescent="0.2">
      <c r="D2869" s="224"/>
    </row>
    <row r="2870" spans="4:4" x14ac:dyDescent="0.2">
      <c r="D2870" s="224"/>
    </row>
    <row r="2871" spans="4:4" x14ac:dyDescent="0.2">
      <c r="D2871" s="224"/>
    </row>
    <row r="2872" spans="4:4" x14ac:dyDescent="0.2">
      <c r="D2872" s="224"/>
    </row>
    <row r="2873" spans="4:4" x14ac:dyDescent="0.2">
      <c r="D2873" s="224"/>
    </row>
    <row r="2874" spans="4:4" x14ac:dyDescent="0.2">
      <c r="D2874" s="224"/>
    </row>
    <row r="2875" spans="4:4" x14ac:dyDescent="0.2">
      <c r="D2875" s="224"/>
    </row>
    <row r="2876" spans="4:4" x14ac:dyDescent="0.2">
      <c r="D2876" s="224"/>
    </row>
    <row r="2877" spans="4:4" x14ac:dyDescent="0.2">
      <c r="D2877" s="224"/>
    </row>
    <row r="2878" spans="4:4" x14ac:dyDescent="0.2">
      <c r="D2878" s="224"/>
    </row>
    <row r="2879" spans="4:4" x14ac:dyDescent="0.2">
      <c r="D2879" s="224"/>
    </row>
    <row r="2880" spans="4:4" x14ac:dyDescent="0.2">
      <c r="D2880" s="224"/>
    </row>
    <row r="2881" spans="4:4" x14ac:dyDescent="0.2">
      <c r="D2881" s="224"/>
    </row>
    <row r="2882" spans="4:4" x14ac:dyDescent="0.2">
      <c r="D2882" s="224"/>
    </row>
    <row r="2883" spans="4:4" x14ac:dyDescent="0.2">
      <c r="D2883" s="224"/>
    </row>
    <row r="2884" spans="4:4" x14ac:dyDescent="0.2">
      <c r="D2884" s="224"/>
    </row>
    <row r="2885" spans="4:4" x14ac:dyDescent="0.2">
      <c r="D2885" s="224"/>
    </row>
    <row r="2886" spans="4:4" x14ac:dyDescent="0.2">
      <c r="D2886" s="224"/>
    </row>
    <row r="2887" spans="4:4" x14ac:dyDescent="0.2">
      <c r="D2887" s="224"/>
    </row>
    <row r="2888" spans="4:4" x14ac:dyDescent="0.2">
      <c r="D2888" s="224"/>
    </row>
    <row r="2889" spans="4:4" x14ac:dyDescent="0.2">
      <c r="D2889" s="224"/>
    </row>
    <row r="2890" spans="4:4" x14ac:dyDescent="0.2">
      <c r="D2890" s="224"/>
    </row>
    <row r="2891" spans="4:4" x14ac:dyDescent="0.2">
      <c r="D2891" s="224"/>
    </row>
    <row r="2892" spans="4:4" x14ac:dyDescent="0.2">
      <c r="D2892" s="224"/>
    </row>
    <row r="2893" spans="4:4" x14ac:dyDescent="0.2">
      <c r="D2893" s="224"/>
    </row>
    <row r="2894" spans="4:4" x14ac:dyDescent="0.2">
      <c r="D2894" s="224"/>
    </row>
    <row r="2895" spans="4:4" x14ac:dyDescent="0.2">
      <c r="D2895" s="224"/>
    </row>
    <row r="2896" spans="4:4" x14ac:dyDescent="0.2">
      <c r="D2896" s="224"/>
    </row>
    <row r="2897" spans="4:4" x14ac:dyDescent="0.2">
      <c r="D2897" s="224"/>
    </row>
    <row r="2898" spans="4:4" x14ac:dyDescent="0.2">
      <c r="D2898" s="224"/>
    </row>
    <row r="2899" spans="4:4" x14ac:dyDescent="0.2">
      <c r="D2899" s="224"/>
    </row>
    <row r="2900" spans="4:4" x14ac:dyDescent="0.2">
      <c r="D2900" s="224"/>
    </row>
    <row r="2901" spans="4:4" x14ac:dyDescent="0.2">
      <c r="D2901" s="224"/>
    </row>
    <row r="2902" spans="4:4" x14ac:dyDescent="0.2">
      <c r="D2902" s="224"/>
    </row>
    <row r="2903" spans="4:4" x14ac:dyDescent="0.2">
      <c r="D2903" s="224"/>
    </row>
    <row r="2904" spans="4:4" x14ac:dyDescent="0.2">
      <c r="D2904" s="224"/>
    </row>
    <row r="2905" spans="4:4" x14ac:dyDescent="0.2">
      <c r="D2905" s="224"/>
    </row>
    <row r="2906" spans="4:4" x14ac:dyDescent="0.2">
      <c r="D2906" s="224"/>
    </row>
    <row r="2907" spans="4:4" x14ac:dyDescent="0.2">
      <c r="D2907" s="224"/>
    </row>
    <row r="2908" spans="4:4" x14ac:dyDescent="0.2">
      <c r="D2908" s="224"/>
    </row>
    <row r="2909" spans="4:4" x14ac:dyDescent="0.2">
      <c r="D2909" s="224"/>
    </row>
    <row r="2910" spans="4:4" x14ac:dyDescent="0.2">
      <c r="D2910" s="224"/>
    </row>
    <row r="2911" spans="4:4" x14ac:dyDescent="0.2">
      <c r="D2911" s="224"/>
    </row>
    <row r="2912" spans="4:4" x14ac:dyDescent="0.2">
      <c r="D2912" s="224"/>
    </row>
    <row r="2913" spans="4:4" x14ac:dyDescent="0.2">
      <c r="D2913" s="224"/>
    </row>
    <row r="2914" spans="4:4" x14ac:dyDescent="0.2">
      <c r="D2914" s="224"/>
    </row>
    <row r="2915" spans="4:4" x14ac:dyDescent="0.2">
      <c r="D2915" s="224"/>
    </row>
    <row r="2916" spans="4:4" x14ac:dyDescent="0.2">
      <c r="D2916" s="224"/>
    </row>
    <row r="2917" spans="4:4" x14ac:dyDescent="0.2">
      <c r="D2917" s="224"/>
    </row>
    <row r="2918" spans="4:4" x14ac:dyDescent="0.2">
      <c r="D2918" s="224"/>
    </row>
    <row r="2919" spans="4:4" x14ac:dyDescent="0.2">
      <c r="D2919" s="224"/>
    </row>
    <row r="2920" spans="4:4" x14ac:dyDescent="0.2">
      <c r="D2920" s="224"/>
    </row>
    <row r="2921" spans="4:4" x14ac:dyDescent="0.2">
      <c r="D2921" s="224"/>
    </row>
    <row r="2922" spans="4:4" x14ac:dyDescent="0.2">
      <c r="D2922" s="224"/>
    </row>
    <row r="2923" spans="4:4" x14ac:dyDescent="0.2">
      <c r="D2923" s="224"/>
    </row>
    <row r="2924" spans="4:4" x14ac:dyDescent="0.2">
      <c r="D2924" s="224"/>
    </row>
    <row r="2925" spans="4:4" x14ac:dyDescent="0.2">
      <c r="D2925" s="224"/>
    </row>
    <row r="2926" spans="4:4" x14ac:dyDescent="0.2">
      <c r="D2926" s="224"/>
    </row>
    <row r="2927" spans="4:4" x14ac:dyDescent="0.2">
      <c r="D2927" s="224"/>
    </row>
    <row r="2928" spans="4:4" x14ac:dyDescent="0.2">
      <c r="D2928" s="224"/>
    </row>
    <row r="2929" spans="4:4" x14ac:dyDescent="0.2">
      <c r="D2929" s="224"/>
    </row>
    <row r="2930" spans="4:4" x14ac:dyDescent="0.2">
      <c r="D2930" s="224"/>
    </row>
    <row r="2931" spans="4:4" x14ac:dyDescent="0.2">
      <c r="D2931" s="224"/>
    </row>
    <row r="2932" spans="4:4" x14ac:dyDescent="0.2">
      <c r="D2932" s="224"/>
    </row>
    <row r="2933" spans="4:4" x14ac:dyDescent="0.2">
      <c r="D2933" s="224"/>
    </row>
    <row r="2934" spans="4:4" x14ac:dyDescent="0.2">
      <c r="D2934" s="224"/>
    </row>
    <row r="2935" spans="4:4" x14ac:dyDescent="0.2">
      <c r="D2935" s="224"/>
    </row>
    <row r="2936" spans="4:4" x14ac:dyDescent="0.2">
      <c r="D2936" s="224"/>
    </row>
    <row r="2937" spans="4:4" x14ac:dyDescent="0.2">
      <c r="D2937" s="224"/>
    </row>
    <row r="2938" spans="4:4" x14ac:dyDescent="0.2">
      <c r="D2938" s="224"/>
    </row>
    <row r="2939" spans="4:4" x14ac:dyDescent="0.2">
      <c r="D2939" s="224"/>
    </row>
    <row r="2940" spans="4:4" x14ac:dyDescent="0.2">
      <c r="D2940" s="224"/>
    </row>
    <row r="2941" spans="4:4" x14ac:dyDescent="0.2">
      <c r="D2941" s="224"/>
    </row>
    <row r="2942" spans="4:4" x14ac:dyDescent="0.2">
      <c r="D2942" s="224"/>
    </row>
    <row r="2943" spans="4:4" x14ac:dyDescent="0.2">
      <c r="D2943" s="224"/>
    </row>
    <row r="2944" spans="4:4" x14ac:dyDescent="0.2">
      <c r="D2944" s="224"/>
    </row>
    <row r="2945" spans="4:4" x14ac:dyDescent="0.2">
      <c r="D2945" s="224"/>
    </row>
    <row r="2946" spans="4:4" x14ac:dyDescent="0.2">
      <c r="D2946" s="224"/>
    </row>
    <row r="2947" spans="4:4" x14ac:dyDescent="0.2">
      <c r="D2947" s="224"/>
    </row>
    <row r="2948" spans="4:4" x14ac:dyDescent="0.2">
      <c r="D2948" s="224"/>
    </row>
    <row r="2949" spans="4:4" x14ac:dyDescent="0.2">
      <c r="D2949" s="224"/>
    </row>
    <row r="2950" spans="4:4" x14ac:dyDescent="0.2">
      <c r="D2950" s="224"/>
    </row>
    <row r="2951" spans="4:4" x14ac:dyDescent="0.2">
      <c r="D2951" s="224"/>
    </row>
    <row r="2952" spans="4:4" x14ac:dyDescent="0.2">
      <c r="D2952" s="224"/>
    </row>
    <row r="2953" spans="4:4" x14ac:dyDescent="0.2">
      <c r="D2953" s="224"/>
    </row>
    <row r="2954" spans="4:4" x14ac:dyDescent="0.2">
      <c r="D2954" s="224"/>
    </row>
    <row r="2955" spans="4:4" x14ac:dyDescent="0.2">
      <c r="D2955" s="224"/>
    </row>
    <row r="2956" spans="4:4" x14ac:dyDescent="0.2">
      <c r="D2956" s="224"/>
    </row>
    <row r="2957" spans="4:4" x14ac:dyDescent="0.2">
      <c r="D2957" s="224"/>
    </row>
    <row r="2958" spans="4:4" x14ac:dyDescent="0.2">
      <c r="D2958" s="224"/>
    </row>
    <row r="2959" spans="4:4" x14ac:dyDescent="0.2">
      <c r="D2959" s="224"/>
    </row>
    <row r="2960" spans="4:4" x14ac:dyDescent="0.2">
      <c r="D2960" s="224"/>
    </row>
    <row r="2961" spans="4:4" x14ac:dyDescent="0.2">
      <c r="D2961" s="224"/>
    </row>
    <row r="2962" spans="4:4" x14ac:dyDescent="0.2">
      <c r="D2962" s="224"/>
    </row>
    <row r="2963" spans="4:4" x14ac:dyDescent="0.2">
      <c r="D2963" s="224"/>
    </row>
    <row r="2964" spans="4:4" x14ac:dyDescent="0.2">
      <c r="D2964" s="224"/>
    </row>
    <row r="2965" spans="4:4" x14ac:dyDescent="0.2">
      <c r="D2965" s="224"/>
    </row>
    <row r="2966" spans="4:4" x14ac:dyDescent="0.2">
      <c r="D2966" s="224"/>
    </row>
    <row r="2967" spans="4:4" x14ac:dyDescent="0.2">
      <c r="D2967" s="224"/>
    </row>
    <row r="2968" spans="4:4" x14ac:dyDescent="0.2">
      <c r="D2968" s="224"/>
    </row>
    <row r="2969" spans="4:4" x14ac:dyDescent="0.2">
      <c r="D2969" s="224"/>
    </row>
    <row r="2970" spans="4:4" x14ac:dyDescent="0.2">
      <c r="D2970" s="224"/>
    </row>
    <row r="2971" spans="4:4" x14ac:dyDescent="0.2">
      <c r="D2971" s="224"/>
    </row>
    <row r="2972" spans="4:4" x14ac:dyDescent="0.2">
      <c r="D2972" s="224"/>
    </row>
    <row r="2973" spans="4:4" x14ac:dyDescent="0.2">
      <c r="D2973" s="224"/>
    </row>
    <row r="2974" spans="4:4" x14ac:dyDescent="0.2">
      <c r="D2974" s="224"/>
    </row>
    <row r="2975" spans="4:4" x14ac:dyDescent="0.2">
      <c r="D2975" s="224"/>
    </row>
    <row r="2976" spans="4:4" x14ac:dyDescent="0.2">
      <c r="D2976" s="224"/>
    </row>
    <row r="2977" spans="4:4" x14ac:dyDescent="0.2">
      <c r="D2977" s="224"/>
    </row>
    <row r="2978" spans="4:4" x14ac:dyDescent="0.2">
      <c r="D2978" s="224"/>
    </row>
    <row r="2979" spans="4:4" x14ac:dyDescent="0.2">
      <c r="D2979" s="224"/>
    </row>
    <row r="2980" spans="4:4" x14ac:dyDescent="0.2">
      <c r="D2980" s="224"/>
    </row>
    <row r="2981" spans="4:4" x14ac:dyDescent="0.2">
      <c r="D2981" s="224"/>
    </row>
    <row r="2982" spans="4:4" x14ac:dyDescent="0.2">
      <c r="D2982" s="224"/>
    </row>
    <row r="2983" spans="4:4" x14ac:dyDescent="0.2">
      <c r="D2983" s="224"/>
    </row>
    <row r="2984" spans="4:4" x14ac:dyDescent="0.2">
      <c r="D2984" s="224"/>
    </row>
    <row r="2985" spans="4:4" x14ac:dyDescent="0.2">
      <c r="D2985" s="224"/>
    </row>
    <row r="2986" spans="4:4" x14ac:dyDescent="0.2">
      <c r="D2986" s="224"/>
    </row>
    <row r="2987" spans="4:4" x14ac:dyDescent="0.2">
      <c r="D2987" s="224"/>
    </row>
    <row r="2988" spans="4:4" x14ac:dyDescent="0.2">
      <c r="D2988" s="224"/>
    </row>
    <row r="2989" spans="4:4" x14ac:dyDescent="0.2">
      <c r="D2989" s="224"/>
    </row>
    <row r="2990" spans="4:4" x14ac:dyDescent="0.2">
      <c r="D2990" s="224"/>
    </row>
    <row r="2991" spans="4:4" x14ac:dyDescent="0.2">
      <c r="D2991" s="224"/>
    </row>
    <row r="2992" spans="4:4" x14ac:dyDescent="0.2">
      <c r="D2992" s="224"/>
    </row>
    <row r="2993" spans="4:4" x14ac:dyDescent="0.2">
      <c r="D2993" s="224"/>
    </row>
    <row r="2994" spans="4:4" x14ac:dyDescent="0.2">
      <c r="D2994" s="224"/>
    </row>
    <row r="2995" spans="4:4" x14ac:dyDescent="0.2">
      <c r="D2995" s="224"/>
    </row>
    <row r="2996" spans="4:4" x14ac:dyDescent="0.2">
      <c r="D2996" s="224"/>
    </row>
    <row r="2997" spans="4:4" x14ac:dyDescent="0.2">
      <c r="D2997" s="224"/>
    </row>
    <row r="2998" spans="4:4" x14ac:dyDescent="0.2">
      <c r="D2998" s="224"/>
    </row>
    <row r="2999" spans="4:4" x14ac:dyDescent="0.2">
      <c r="D2999" s="224"/>
    </row>
    <row r="3000" spans="4:4" x14ac:dyDescent="0.2">
      <c r="D3000" s="224"/>
    </row>
    <row r="3001" spans="4:4" x14ac:dyDescent="0.2">
      <c r="D3001" s="224"/>
    </row>
    <row r="3002" spans="4:4" x14ac:dyDescent="0.2">
      <c r="D3002" s="224"/>
    </row>
    <row r="3003" spans="4:4" x14ac:dyDescent="0.2">
      <c r="D3003" s="224"/>
    </row>
    <row r="3004" spans="4:4" x14ac:dyDescent="0.2">
      <c r="D3004" s="224"/>
    </row>
    <row r="3005" spans="4:4" x14ac:dyDescent="0.2">
      <c r="D3005" s="224"/>
    </row>
    <row r="3006" spans="4:4" x14ac:dyDescent="0.2">
      <c r="D3006" s="224"/>
    </row>
    <row r="3007" spans="4:4" x14ac:dyDescent="0.2">
      <c r="D3007" s="224"/>
    </row>
    <row r="3008" spans="4:4" x14ac:dyDescent="0.2">
      <c r="D3008" s="224"/>
    </row>
    <row r="3009" spans="4:4" x14ac:dyDescent="0.2">
      <c r="D3009" s="224"/>
    </row>
    <row r="3010" spans="4:4" x14ac:dyDescent="0.2">
      <c r="D3010" s="224"/>
    </row>
    <row r="3011" spans="4:4" x14ac:dyDescent="0.2">
      <c r="D3011" s="224"/>
    </row>
    <row r="3012" spans="4:4" x14ac:dyDescent="0.2">
      <c r="D3012" s="224"/>
    </row>
    <row r="3013" spans="4:4" x14ac:dyDescent="0.2">
      <c r="D3013" s="224"/>
    </row>
    <row r="3014" spans="4:4" x14ac:dyDescent="0.2">
      <c r="D3014" s="224"/>
    </row>
    <row r="3015" spans="4:4" x14ac:dyDescent="0.2">
      <c r="D3015" s="224"/>
    </row>
    <row r="3016" spans="4:4" x14ac:dyDescent="0.2">
      <c r="D3016" s="224"/>
    </row>
    <row r="3017" spans="4:4" x14ac:dyDescent="0.2">
      <c r="D3017" s="224"/>
    </row>
    <row r="3018" spans="4:4" x14ac:dyDescent="0.2">
      <c r="D3018" s="224"/>
    </row>
    <row r="3019" spans="4:4" x14ac:dyDescent="0.2">
      <c r="D3019" s="224"/>
    </row>
    <row r="3020" spans="4:4" x14ac:dyDescent="0.2">
      <c r="D3020" s="224"/>
    </row>
    <row r="3021" spans="4:4" x14ac:dyDescent="0.2">
      <c r="D3021" s="224"/>
    </row>
    <row r="3022" spans="4:4" x14ac:dyDescent="0.2">
      <c r="D3022" s="224"/>
    </row>
    <row r="3023" spans="4:4" x14ac:dyDescent="0.2">
      <c r="D3023" s="224"/>
    </row>
    <row r="3024" spans="4:4" x14ac:dyDescent="0.2">
      <c r="D3024" s="224"/>
    </row>
    <row r="3025" spans="4:4" x14ac:dyDescent="0.2">
      <c r="D3025" s="224"/>
    </row>
    <row r="3026" spans="4:4" x14ac:dyDescent="0.2">
      <c r="D3026" s="224"/>
    </row>
    <row r="3027" spans="4:4" x14ac:dyDescent="0.2">
      <c r="D3027" s="224"/>
    </row>
    <row r="3028" spans="4:4" x14ac:dyDescent="0.2">
      <c r="D3028" s="224"/>
    </row>
    <row r="3029" spans="4:4" x14ac:dyDescent="0.2">
      <c r="D3029" s="224"/>
    </row>
    <row r="3030" spans="4:4" x14ac:dyDescent="0.2">
      <c r="D3030" s="224"/>
    </row>
    <row r="3031" spans="4:4" x14ac:dyDescent="0.2">
      <c r="D3031" s="224"/>
    </row>
    <row r="3032" spans="4:4" x14ac:dyDescent="0.2">
      <c r="D3032" s="224"/>
    </row>
    <row r="3033" spans="4:4" x14ac:dyDescent="0.2">
      <c r="D3033" s="224"/>
    </row>
    <row r="3034" spans="4:4" x14ac:dyDescent="0.2">
      <c r="D3034" s="224"/>
    </row>
    <row r="3035" spans="4:4" x14ac:dyDescent="0.2">
      <c r="D3035" s="224"/>
    </row>
    <row r="3036" spans="4:4" x14ac:dyDescent="0.2">
      <c r="D3036" s="224"/>
    </row>
    <row r="3037" spans="4:4" x14ac:dyDescent="0.2">
      <c r="D3037" s="224"/>
    </row>
    <row r="3038" spans="4:4" x14ac:dyDescent="0.2">
      <c r="D3038" s="224"/>
    </row>
    <row r="3039" spans="4:4" x14ac:dyDescent="0.2">
      <c r="D3039" s="224"/>
    </row>
    <row r="3040" spans="4:4" x14ac:dyDescent="0.2">
      <c r="D3040" s="224"/>
    </row>
    <row r="3041" spans="4:4" x14ac:dyDescent="0.2">
      <c r="D3041" s="224"/>
    </row>
    <row r="3042" spans="4:4" x14ac:dyDescent="0.2">
      <c r="D3042" s="224"/>
    </row>
    <row r="3043" spans="4:4" x14ac:dyDescent="0.2">
      <c r="D3043" s="224"/>
    </row>
    <row r="3044" spans="4:4" x14ac:dyDescent="0.2">
      <c r="D3044" s="224"/>
    </row>
    <row r="3045" spans="4:4" x14ac:dyDescent="0.2">
      <c r="D3045" s="224"/>
    </row>
    <row r="3046" spans="4:4" x14ac:dyDescent="0.2">
      <c r="D3046" s="224"/>
    </row>
    <row r="3047" spans="4:4" x14ac:dyDescent="0.2">
      <c r="D3047" s="224"/>
    </row>
    <row r="3048" spans="4:4" x14ac:dyDescent="0.2">
      <c r="D3048" s="224"/>
    </row>
    <row r="3049" spans="4:4" x14ac:dyDescent="0.2">
      <c r="D3049" s="224"/>
    </row>
    <row r="3050" spans="4:4" x14ac:dyDescent="0.2">
      <c r="D3050" s="224"/>
    </row>
    <row r="3051" spans="4:4" x14ac:dyDescent="0.2">
      <c r="D3051" s="224"/>
    </row>
    <row r="3052" spans="4:4" x14ac:dyDescent="0.2">
      <c r="D3052" s="224"/>
    </row>
    <row r="3053" spans="4:4" x14ac:dyDescent="0.2">
      <c r="D3053" s="224"/>
    </row>
    <row r="3054" spans="4:4" x14ac:dyDescent="0.2">
      <c r="D3054" s="224"/>
    </row>
    <row r="3055" spans="4:4" x14ac:dyDescent="0.2">
      <c r="D3055" s="224"/>
    </row>
    <row r="3056" spans="4:4" x14ac:dyDescent="0.2">
      <c r="D3056" s="224"/>
    </row>
    <row r="3057" spans="4:4" x14ac:dyDescent="0.2">
      <c r="D3057" s="224"/>
    </row>
    <row r="3058" spans="4:4" x14ac:dyDescent="0.2">
      <c r="D3058" s="224"/>
    </row>
    <row r="3059" spans="4:4" x14ac:dyDescent="0.2">
      <c r="D3059" s="224"/>
    </row>
    <row r="3060" spans="4:4" x14ac:dyDescent="0.2">
      <c r="D3060" s="224"/>
    </row>
    <row r="3061" spans="4:4" x14ac:dyDescent="0.2">
      <c r="D3061" s="224"/>
    </row>
    <row r="3062" spans="4:4" x14ac:dyDescent="0.2">
      <c r="D3062" s="224"/>
    </row>
    <row r="3063" spans="4:4" x14ac:dyDescent="0.2">
      <c r="D3063" s="224"/>
    </row>
    <row r="3064" spans="4:4" x14ac:dyDescent="0.2">
      <c r="D3064" s="224"/>
    </row>
    <row r="3065" spans="4:4" x14ac:dyDescent="0.2">
      <c r="D3065" s="224"/>
    </row>
    <row r="3066" spans="4:4" x14ac:dyDescent="0.2">
      <c r="D3066" s="224"/>
    </row>
    <row r="3067" spans="4:4" x14ac:dyDescent="0.2">
      <c r="D3067" s="224"/>
    </row>
    <row r="3068" spans="4:4" x14ac:dyDescent="0.2">
      <c r="D3068" s="224"/>
    </row>
    <row r="3069" spans="4:4" x14ac:dyDescent="0.2">
      <c r="D3069" s="224"/>
    </row>
    <row r="3070" spans="4:4" x14ac:dyDescent="0.2">
      <c r="D3070" s="224"/>
    </row>
    <row r="3071" spans="4:4" x14ac:dyDescent="0.2">
      <c r="D3071" s="224"/>
    </row>
    <row r="3072" spans="4:4" x14ac:dyDescent="0.2">
      <c r="D3072" s="224"/>
    </row>
    <row r="3073" spans="4:4" x14ac:dyDescent="0.2">
      <c r="D3073" s="224"/>
    </row>
    <row r="3074" spans="4:4" x14ac:dyDescent="0.2">
      <c r="D3074" s="224"/>
    </row>
    <row r="3075" spans="4:4" x14ac:dyDescent="0.2">
      <c r="D3075" s="224"/>
    </row>
    <row r="3076" spans="4:4" x14ac:dyDescent="0.2">
      <c r="D3076" s="224"/>
    </row>
    <row r="3077" spans="4:4" x14ac:dyDescent="0.2">
      <c r="D3077" s="224"/>
    </row>
    <row r="3078" spans="4:4" x14ac:dyDescent="0.2">
      <c r="D3078" s="224"/>
    </row>
    <row r="3079" spans="4:4" x14ac:dyDescent="0.2">
      <c r="D3079" s="224"/>
    </row>
    <row r="3080" spans="4:4" x14ac:dyDescent="0.2">
      <c r="D3080" s="224"/>
    </row>
    <row r="3081" spans="4:4" x14ac:dyDescent="0.2">
      <c r="D3081" s="224"/>
    </row>
    <row r="3082" spans="4:4" x14ac:dyDescent="0.2">
      <c r="D3082" s="224"/>
    </row>
    <row r="3083" spans="4:4" x14ac:dyDescent="0.2">
      <c r="D3083" s="224"/>
    </row>
    <row r="3084" spans="4:4" x14ac:dyDescent="0.2">
      <c r="D3084" s="224"/>
    </row>
    <row r="3085" spans="4:4" x14ac:dyDescent="0.2">
      <c r="D3085" s="224"/>
    </row>
    <row r="3086" spans="4:4" x14ac:dyDescent="0.2">
      <c r="D3086" s="224"/>
    </row>
    <row r="3087" spans="4:4" x14ac:dyDescent="0.2">
      <c r="D3087" s="224"/>
    </row>
    <row r="3088" spans="4:4" x14ac:dyDescent="0.2">
      <c r="D3088" s="224"/>
    </row>
    <row r="3089" spans="4:4" x14ac:dyDescent="0.2">
      <c r="D3089" s="224"/>
    </row>
    <row r="3090" spans="4:4" x14ac:dyDescent="0.2">
      <c r="D3090" s="224"/>
    </row>
    <row r="3091" spans="4:4" x14ac:dyDescent="0.2">
      <c r="D3091" s="224"/>
    </row>
    <row r="3092" spans="4:4" x14ac:dyDescent="0.2">
      <c r="D3092" s="224"/>
    </row>
    <row r="3093" spans="4:4" x14ac:dyDescent="0.2">
      <c r="D3093" s="224"/>
    </row>
    <row r="3094" spans="4:4" x14ac:dyDescent="0.2">
      <c r="D3094" s="224"/>
    </row>
    <row r="3095" spans="4:4" x14ac:dyDescent="0.2">
      <c r="D3095" s="224"/>
    </row>
    <row r="3096" spans="4:4" x14ac:dyDescent="0.2">
      <c r="D3096" s="224"/>
    </row>
    <row r="3097" spans="4:4" x14ac:dyDescent="0.2">
      <c r="D3097" s="224"/>
    </row>
    <row r="3098" spans="4:4" x14ac:dyDescent="0.2">
      <c r="D3098" s="224"/>
    </row>
    <row r="3099" spans="4:4" x14ac:dyDescent="0.2">
      <c r="D3099" s="224"/>
    </row>
    <row r="3100" spans="4:4" x14ac:dyDescent="0.2">
      <c r="D3100" s="224"/>
    </row>
    <row r="3101" spans="4:4" x14ac:dyDescent="0.2">
      <c r="D3101" s="224"/>
    </row>
    <row r="3102" spans="4:4" x14ac:dyDescent="0.2">
      <c r="D3102" s="224"/>
    </row>
    <row r="3103" spans="4:4" x14ac:dyDescent="0.2">
      <c r="D3103" s="224"/>
    </row>
    <row r="3104" spans="4:4" x14ac:dyDescent="0.2">
      <c r="D3104" s="224"/>
    </row>
    <row r="3105" spans="4:4" x14ac:dyDescent="0.2">
      <c r="D3105" s="224"/>
    </row>
    <row r="3106" spans="4:4" x14ac:dyDescent="0.2">
      <c r="D3106" s="224"/>
    </row>
    <row r="3107" spans="4:4" x14ac:dyDescent="0.2">
      <c r="D3107" s="224"/>
    </row>
    <row r="3108" spans="4:4" x14ac:dyDescent="0.2">
      <c r="D3108" s="224"/>
    </row>
    <row r="3109" spans="4:4" x14ac:dyDescent="0.2">
      <c r="D3109" s="224"/>
    </row>
    <row r="3110" spans="4:4" x14ac:dyDescent="0.2">
      <c r="D3110" s="224"/>
    </row>
    <row r="3111" spans="4:4" x14ac:dyDescent="0.2">
      <c r="D3111" s="224"/>
    </row>
    <row r="3112" spans="4:4" x14ac:dyDescent="0.2">
      <c r="D3112" s="224"/>
    </row>
    <row r="3113" spans="4:4" x14ac:dyDescent="0.2">
      <c r="D3113" s="224"/>
    </row>
    <row r="3114" spans="4:4" x14ac:dyDescent="0.2">
      <c r="D3114" s="224"/>
    </row>
    <row r="3115" spans="4:4" x14ac:dyDescent="0.2">
      <c r="D3115" s="224"/>
    </row>
    <row r="3116" spans="4:4" x14ac:dyDescent="0.2">
      <c r="D3116" s="224"/>
    </row>
    <row r="3117" spans="4:4" x14ac:dyDescent="0.2">
      <c r="D3117" s="224"/>
    </row>
    <row r="3118" spans="4:4" x14ac:dyDescent="0.2">
      <c r="D3118" s="224"/>
    </row>
    <row r="3119" spans="4:4" x14ac:dyDescent="0.2">
      <c r="D3119" s="224"/>
    </row>
    <row r="3120" spans="4:4" x14ac:dyDescent="0.2">
      <c r="D3120" s="224"/>
    </row>
    <row r="3121" spans="4:4" x14ac:dyDescent="0.2">
      <c r="D3121" s="224"/>
    </row>
    <row r="3122" spans="4:4" x14ac:dyDescent="0.2">
      <c r="D3122" s="224"/>
    </row>
    <row r="3123" spans="4:4" x14ac:dyDescent="0.2">
      <c r="D3123" s="224"/>
    </row>
    <row r="3124" spans="4:4" x14ac:dyDescent="0.2">
      <c r="D3124" s="224"/>
    </row>
    <row r="3125" spans="4:4" x14ac:dyDescent="0.2">
      <c r="D3125" s="224"/>
    </row>
    <row r="3126" spans="4:4" x14ac:dyDescent="0.2">
      <c r="D3126" s="224"/>
    </row>
    <row r="3127" spans="4:4" x14ac:dyDescent="0.2">
      <c r="D3127" s="224"/>
    </row>
    <row r="3128" spans="4:4" x14ac:dyDescent="0.2">
      <c r="D3128" s="224"/>
    </row>
    <row r="3129" spans="4:4" x14ac:dyDescent="0.2">
      <c r="D3129" s="224"/>
    </row>
    <row r="3130" spans="4:4" x14ac:dyDescent="0.2">
      <c r="D3130" s="224"/>
    </row>
    <row r="3131" spans="4:4" x14ac:dyDescent="0.2">
      <c r="D3131" s="224"/>
    </row>
    <row r="3132" spans="4:4" x14ac:dyDescent="0.2">
      <c r="D3132" s="224"/>
    </row>
    <row r="3133" spans="4:4" x14ac:dyDescent="0.2">
      <c r="D3133" s="224"/>
    </row>
    <row r="3134" spans="4:4" x14ac:dyDescent="0.2">
      <c r="D3134" s="224"/>
    </row>
    <row r="3135" spans="4:4" x14ac:dyDescent="0.2">
      <c r="D3135" s="224"/>
    </row>
    <row r="3136" spans="4:4" x14ac:dyDescent="0.2">
      <c r="D3136" s="224"/>
    </row>
    <row r="3137" spans="4:4" x14ac:dyDescent="0.2">
      <c r="D3137" s="224"/>
    </row>
    <row r="3138" spans="4:4" x14ac:dyDescent="0.2">
      <c r="D3138" s="224"/>
    </row>
    <row r="3139" spans="4:4" x14ac:dyDescent="0.2">
      <c r="D3139" s="224"/>
    </row>
    <row r="3140" spans="4:4" x14ac:dyDescent="0.2">
      <c r="D3140" s="224"/>
    </row>
    <row r="3141" spans="4:4" x14ac:dyDescent="0.2">
      <c r="D3141" s="224"/>
    </row>
    <row r="3142" spans="4:4" x14ac:dyDescent="0.2">
      <c r="D3142" s="224"/>
    </row>
    <row r="3143" spans="4:4" x14ac:dyDescent="0.2">
      <c r="D3143" s="224"/>
    </row>
    <row r="3144" spans="4:4" x14ac:dyDescent="0.2">
      <c r="D3144" s="224"/>
    </row>
    <row r="3145" spans="4:4" x14ac:dyDescent="0.2">
      <c r="D3145" s="224"/>
    </row>
    <row r="3146" spans="4:4" x14ac:dyDescent="0.2">
      <c r="D3146" s="224"/>
    </row>
    <row r="3147" spans="4:4" x14ac:dyDescent="0.2">
      <c r="D3147" s="224"/>
    </row>
    <row r="3148" spans="4:4" x14ac:dyDescent="0.2">
      <c r="D3148" s="224"/>
    </row>
    <row r="3149" spans="4:4" x14ac:dyDescent="0.2">
      <c r="D3149" s="224"/>
    </row>
    <row r="3150" spans="4:4" x14ac:dyDescent="0.2">
      <c r="D3150" s="224"/>
    </row>
    <row r="3151" spans="4:4" x14ac:dyDescent="0.2">
      <c r="D3151" s="224"/>
    </row>
    <row r="3152" spans="4:4" x14ac:dyDescent="0.2">
      <c r="D3152" s="224"/>
    </row>
    <row r="3153" spans="4:4" x14ac:dyDescent="0.2">
      <c r="D3153" s="224"/>
    </row>
    <row r="3154" spans="4:4" x14ac:dyDescent="0.2">
      <c r="D3154" s="224"/>
    </row>
    <row r="3155" spans="4:4" x14ac:dyDescent="0.2">
      <c r="D3155" s="224"/>
    </row>
    <row r="3156" spans="4:4" x14ac:dyDescent="0.2">
      <c r="D3156" s="224"/>
    </row>
    <row r="3157" spans="4:4" x14ac:dyDescent="0.2">
      <c r="D3157" s="224"/>
    </row>
    <row r="3158" spans="4:4" x14ac:dyDescent="0.2">
      <c r="D3158" s="224"/>
    </row>
    <row r="3159" spans="4:4" x14ac:dyDescent="0.2">
      <c r="D3159" s="224"/>
    </row>
    <row r="3160" spans="4:4" x14ac:dyDescent="0.2">
      <c r="D3160" s="224"/>
    </row>
    <row r="3161" spans="4:4" x14ac:dyDescent="0.2">
      <c r="D3161" s="224"/>
    </row>
    <row r="3162" spans="4:4" x14ac:dyDescent="0.2">
      <c r="D3162" s="224"/>
    </row>
    <row r="3163" spans="4:4" x14ac:dyDescent="0.2">
      <c r="D3163" s="224"/>
    </row>
    <row r="3164" spans="4:4" x14ac:dyDescent="0.2">
      <c r="D3164" s="224"/>
    </row>
    <row r="3165" spans="4:4" x14ac:dyDescent="0.2">
      <c r="D3165" s="224"/>
    </row>
    <row r="3166" spans="4:4" x14ac:dyDescent="0.2">
      <c r="D3166" s="224"/>
    </row>
    <row r="3167" spans="4:4" x14ac:dyDescent="0.2">
      <c r="D3167" s="224"/>
    </row>
    <row r="3168" spans="4:4" x14ac:dyDescent="0.2">
      <c r="D3168" s="224"/>
    </row>
    <row r="3169" spans="4:4" x14ac:dyDescent="0.2">
      <c r="D3169" s="224"/>
    </row>
    <row r="3170" spans="4:4" x14ac:dyDescent="0.2">
      <c r="D3170" s="224"/>
    </row>
    <row r="3171" spans="4:4" x14ac:dyDescent="0.2">
      <c r="D3171" s="224"/>
    </row>
    <row r="3172" spans="4:4" x14ac:dyDescent="0.2">
      <c r="D3172" s="224"/>
    </row>
    <row r="3173" spans="4:4" x14ac:dyDescent="0.2">
      <c r="D3173" s="224"/>
    </row>
    <row r="3174" spans="4:4" x14ac:dyDescent="0.2">
      <c r="D3174" s="224"/>
    </row>
    <row r="3175" spans="4:4" x14ac:dyDescent="0.2">
      <c r="D3175" s="224"/>
    </row>
    <row r="3176" spans="4:4" x14ac:dyDescent="0.2">
      <c r="D3176" s="224"/>
    </row>
    <row r="3177" spans="4:4" x14ac:dyDescent="0.2">
      <c r="D3177" s="224"/>
    </row>
    <row r="3178" spans="4:4" x14ac:dyDescent="0.2">
      <c r="D3178" s="224"/>
    </row>
    <row r="3179" spans="4:4" x14ac:dyDescent="0.2">
      <c r="D3179" s="224"/>
    </row>
    <row r="3180" spans="4:4" x14ac:dyDescent="0.2">
      <c r="D3180" s="224"/>
    </row>
    <row r="3181" spans="4:4" x14ac:dyDescent="0.2">
      <c r="D3181" s="224"/>
    </row>
    <row r="3182" spans="4:4" x14ac:dyDescent="0.2">
      <c r="D3182" s="224"/>
    </row>
    <row r="3183" spans="4:4" x14ac:dyDescent="0.2">
      <c r="D3183" s="224"/>
    </row>
    <row r="3184" spans="4:4" x14ac:dyDescent="0.2">
      <c r="D3184" s="224"/>
    </row>
    <row r="3185" spans="4:4" x14ac:dyDescent="0.2">
      <c r="D3185" s="224"/>
    </row>
    <row r="3186" spans="4:4" x14ac:dyDescent="0.2">
      <c r="D3186" s="224"/>
    </row>
    <row r="3187" spans="4:4" x14ac:dyDescent="0.2">
      <c r="D3187" s="224"/>
    </row>
    <row r="3188" spans="4:4" x14ac:dyDescent="0.2">
      <c r="D3188" s="224"/>
    </row>
    <row r="3189" spans="4:4" x14ac:dyDescent="0.2">
      <c r="D3189" s="224"/>
    </row>
    <row r="3190" spans="4:4" x14ac:dyDescent="0.2">
      <c r="D3190" s="224"/>
    </row>
    <row r="3191" spans="4:4" x14ac:dyDescent="0.2">
      <c r="D3191" s="224"/>
    </row>
    <row r="3192" spans="4:4" x14ac:dyDescent="0.2">
      <c r="D3192" s="224"/>
    </row>
    <row r="3193" spans="4:4" x14ac:dyDescent="0.2">
      <c r="D3193" s="224"/>
    </row>
    <row r="3194" spans="4:4" x14ac:dyDescent="0.2">
      <c r="D3194" s="224"/>
    </row>
    <row r="3195" spans="4:4" x14ac:dyDescent="0.2">
      <c r="D3195" s="224"/>
    </row>
    <row r="3196" spans="4:4" x14ac:dyDescent="0.2">
      <c r="D3196" s="224"/>
    </row>
    <row r="3197" spans="4:4" x14ac:dyDescent="0.2">
      <c r="D3197" s="224"/>
    </row>
    <row r="3198" spans="4:4" x14ac:dyDescent="0.2">
      <c r="D3198" s="224"/>
    </row>
    <row r="3199" spans="4:4" x14ac:dyDescent="0.2">
      <c r="D3199" s="224"/>
    </row>
    <row r="3200" spans="4:4" x14ac:dyDescent="0.2">
      <c r="D3200" s="224"/>
    </row>
    <row r="3201" spans="4:4" x14ac:dyDescent="0.2">
      <c r="D3201" s="224"/>
    </row>
    <row r="3202" spans="4:4" x14ac:dyDescent="0.2">
      <c r="D3202" s="224"/>
    </row>
    <row r="3203" spans="4:4" x14ac:dyDescent="0.2">
      <c r="D3203" s="224"/>
    </row>
    <row r="3204" spans="4:4" x14ac:dyDescent="0.2">
      <c r="D3204" s="224"/>
    </row>
    <row r="3205" spans="4:4" x14ac:dyDescent="0.2">
      <c r="D3205" s="224"/>
    </row>
    <row r="3206" spans="4:4" x14ac:dyDescent="0.2">
      <c r="D3206" s="224"/>
    </row>
    <row r="3207" spans="4:4" x14ac:dyDescent="0.2">
      <c r="D3207" s="224"/>
    </row>
    <row r="3208" spans="4:4" x14ac:dyDescent="0.2">
      <c r="D3208" s="224"/>
    </row>
    <row r="3209" spans="4:4" x14ac:dyDescent="0.2">
      <c r="D3209" s="224"/>
    </row>
    <row r="3210" spans="4:4" x14ac:dyDescent="0.2">
      <c r="D3210" s="224"/>
    </row>
    <row r="3211" spans="4:4" x14ac:dyDescent="0.2">
      <c r="D3211" s="224"/>
    </row>
    <row r="3212" spans="4:4" x14ac:dyDescent="0.2">
      <c r="D3212" s="224"/>
    </row>
    <row r="3213" spans="4:4" x14ac:dyDescent="0.2">
      <c r="D3213" s="224"/>
    </row>
    <row r="3214" spans="4:4" x14ac:dyDescent="0.2">
      <c r="D3214" s="224"/>
    </row>
    <row r="3215" spans="4:4" x14ac:dyDescent="0.2">
      <c r="D3215" s="224"/>
    </row>
    <row r="3216" spans="4:4" x14ac:dyDescent="0.2">
      <c r="D3216" s="224"/>
    </row>
    <row r="3217" spans="4:4" x14ac:dyDescent="0.2">
      <c r="D3217" s="224"/>
    </row>
    <row r="3218" spans="4:4" x14ac:dyDescent="0.2">
      <c r="D3218" s="224"/>
    </row>
    <row r="3219" spans="4:4" x14ac:dyDescent="0.2">
      <c r="D3219" s="224"/>
    </row>
    <row r="3220" spans="4:4" x14ac:dyDescent="0.2">
      <c r="D3220" s="224"/>
    </row>
    <row r="3221" spans="4:4" x14ac:dyDescent="0.2">
      <c r="D3221" s="224"/>
    </row>
    <row r="3222" spans="4:4" x14ac:dyDescent="0.2">
      <c r="D3222" s="224"/>
    </row>
    <row r="3223" spans="4:4" x14ac:dyDescent="0.2">
      <c r="D3223" s="224"/>
    </row>
    <row r="3224" spans="4:4" x14ac:dyDescent="0.2">
      <c r="D3224" s="224"/>
    </row>
    <row r="3225" spans="4:4" x14ac:dyDescent="0.2">
      <c r="D3225" s="224"/>
    </row>
    <row r="3226" spans="4:4" x14ac:dyDescent="0.2">
      <c r="D3226" s="224"/>
    </row>
    <row r="3227" spans="4:4" x14ac:dyDescent="0.2">
      <c r="D3227" s="224"/>
    </row>
    <row r="3228" spans="4:4" x14ac:dyDescent="0.2">
      <c r="D3228" s="224"/>
    </row>
    <row r="3229" spans="4:4" x14ac:dyDescent="0.2">
      <c r="D3229" s="224"/>
    </row>
    <row r="3230" spans="4:4" x14ac:dyDescent="0.2">
      <c r="D3230" s="224"/>
    </row>
    <row r="3231" spans="4:4" x14ac:dyDescent="0.2">
      <c r="D3231" s="224"/>
    </row>
    <row r="3232" spans="4:4" x14ac:dyDescent="0.2">
      <c r="D3232" s="224"/>
    </row>
    <row r="3233" spans="4:4" x14ac:dyDescent="0.2">
      <c r="D3233" s="224"/>
    </row>
    <row r="3234" spans="4:4" x14ac:dyDescent="0.2">
      <c r="D3234" s="224"/>
    </row>
    <row r="3235" spans="4:4" x14ac:dyDescent="0.2">
      <c r="D3235" s="224"/>
    </row>
    <row r="3236" spans="4:4" x14ac:dyDescent="0.2">
      <c r="D3236" s="224"/>
    </row>
    <row r="3237" spans="4:4" x14ac:dyDescent="0.2">
      <c r="D3237" s="224"/>
    </row>
    <row r="3238" spans="4:4" x14ac:dyDescent="0.2">
      <c r="D3238" s="224"/>
    </row>
    <row r="3239" spans="4:4" x14ac:dyDescent="0.2">
      <c r="D3239" s="224"/>
    </row>
    <row r="3240" spans="4:4" x14ac:dyDescent="0.2">
      <c r="D3240" s="224"/>
    </row>
    <row r="3241" spans="4:4" x14ac:dyDescent="0.2">
      <c r="D3241" s="224"/>
    </row>
    <row r="3242" spans="4:4" x14ac:dyDescent="0.2">
      <c r="D3242" s="224"/>
    </row>
    <row r="3243" spans="4:4" x14ac:dyDescent="0.2">
      <c r="D3243" s="224"/>
    </row>
    <row r="3244" spans="4:4" x14ac:dyDescent="0.2">
      <c r="D3244" s="224"/>
    </row>
    <row r="3245" spans="4:4" x14ac:dyDescent="0.2">
      <c r="D3245" s="224"/>
    </row>
    <row r="3246" spans="4:4" x14ac:dyDescent="0.2">
      <c r="D3246" s="224"/>
    </row>
    <row r="3247" spans="4:4" x14ac:dyDescent="0.2">
      <c r="D3247" s="224"/>
    </row>
    <row r="3248" spans="4:4" x14ac:dyDescent="0.2">
      <c r="D3248" s="224"/>
    </row>
    <row r="3249" spans="4:4" x14ac:dyDescent="0.2">
      <c r="D3249" s="224"/>
    </row>
    <row r="3250" spans="4:4" x14ac:dyDescent="0.2">
      <c r="D3250" s="224"/>
    </row>
    <row r="3251" spans="4:4" x14ac:dyDescent="0.2">
      <c r="D3251" s="224"/>
    </row>
    <row r="3252" spans="4:4" x14ac:dyDescent="0.2">
      <c r="D3252" s="224"/>
    </row>
    <row r="3253" spans="4:4" x14ac:dyDescent="0.2">
      <c r="D3253" s="224"/>
    </row>
    <row r="3254" spans="4:4" x14ac:dyDescent="0.2">
      <c r="D3254" s="224"/>
    </row>
    <row r="3255" spans="4:4" x14ac:dyDescent="0.2">
      <c r="D3255" s="224"/>
    </row>
    <row r="3256" spans="4:4" x14ac:dyDescent="0.2">
      <c r="D3256" s="224"/>
    </row>
    <row r="3257" spans="4:4" x14ac:dyDescent="0.2">
      <c r="D3257" s="224"/>
    </row>
    <row r="3258" spans="4:4" x14ac:dyDescent="0.2">
      <c r="D3258" s="224"/>
    </row>
    <row r="3259" spans="4:4" x14ac:dyDescent="0.2">
      <c r="D3259" s="224"/>
    </row>
    <row r="3260" spans="4:4" x14ac:dyDescent="0.2">
      <c r="D3260" s="224"/>
    </row>
    <row r="3261" spans="4:4" x14ac:dyDescent="0.2">
      <c r="D3261" s="224"/>
    </row>
    <row r="3262" spans="4:4" x14ac:dyDescent="0.2">
      <c r="D3262" s="224"/>
    </row>
    <row r="3263" spans="4:4" x14ac:dyDescent="0.2">
      <c r="D3263" s="224"/>
    </row>
    <row r="3264" spans="4:4" x14ac:dyDescent="0.2">
      <c r="D3264" s="224"/>
    </row>
    <row r="3265" spans="4:4" x14ac:dyDescent="0.2">
      <c r="D3265" s="224"/>
    </row>
    <row r="3266" spans="4:4" x14ac:dyDescent="0.2">
      <c r="D3266" s="224"/>
    </row>
    <row r="3267" spans="4:4" x14ac:dyDescent="0.2">
      <c r="D3267" s="224"/>
    </row>
    <row r="3268" spans="4:4" x14ac:dyDescent="0.2">
      <c r="D3268" s="224"/>
    </row>
    <row r="3269" spans="4:4" x14ac:dyDescent="0.2">
      <c r="D3269" s="224"/>
    </row>
    <row r="3270" spans="4:4" x14ac:dyDescent="0.2">
      <c r="D3270" s="224"/>
    </row>
    <row r="3271" spans="4:4" x14ac:dyDescent="0.2">
      <c r="D3271" s="224"/>
    </row>
    <row r="3272" spans="4:4" x14ac:dyDescent="0.2">
      <c r="D3272" s="224"/>
    </row>
    <row r="3273" spans="4:4" x14ac:dyDescent="0.2">
      <c r="D3273" s="224"/>
    </row>
    <row r="3274" spans="4:4" x14ac:dyDescent="0.2">
      <c r="D3274" s="224"/>
    </row>
    <row r="3275" spans="4:4" x14ac:dyDescent="0.2">
      <c r="D3275" s="224"/>
    </row>
    <row r="3276" spans="4:4" x14ac:dyDescent="0.2">
      <c r="D3276" s="224"/>
    </row>
    <row r="3277" spans="4:4" x14ac:dyDescent="0.2">
      <c r="D3277" s="224"/>
    </row>
    <row r="3278" spans="4:4" x14ac:dyDescent="0.2">
      <c r="D3278" s="224"/>
    </row>
    <row r="3279" spans="4:4" x14ac:dyDescent="0.2">
      <c r="D3279" s="224"/>
    </row>
    <row r="3280" spans="4:4" x14ac:dyDescent="0.2">
      <c r="D3280" s="224"/>
    </row>
    <row r="3281" spans="4:4" x14ac:dyDescent="0.2">
      <c r="D3281" s="224"/>
    </row>
    <row r="3282" spans="4:4" x14ac:dyDescent="0.2">
      <c r="D3282" s="224"/>
    </row>
    <row r="3283" spans="4:4" x14ac:dyDescent="0.2">
      <c r="D3283" s="224"/>
    </row>
    <row r="3284" spans="4:4" x14ac:dyDescent="0.2">
      <c r="D3284" s="224"/>
    </row>
    <row r="3285" spans="4:4" x14ac:dyDescent="0.2">
      <c r="D3285" s="224"/>
    </row>
    <row r="3286" spans="4:4" x14ac:dyDescent="0.2">
      <c r="D3286" s="224"/>
    </row>
    <row r="3287" spans="4:4" x14ac:dyDescent="0.2">
      <c r="D3287" s="224"/>
    </row>
    <row r="3288" spans="4:4" x14ac:dyDescent="0.2">
      <c r="D3288" s="224"/>
    </row>
    <row r="3289" spans="4:4" x14ac:dyDescent="0.2">
      <c r="D3289" s="224"/>
    </row>
    <row r="3290" spans="4:4" x14ac:dyDescent="0.2">
      <c r="D3290" s="224"/>
    </row>
    <row r="3291" spans="4:4" x14ac:dyDescent="0.2">
      <c r="D3291" s="224"/>
    </row>
    <row r="3292" spans="4:4" x14ac:dyDescent="0.2">
      <c r="D3292" s="224"/>
    </row>
    <row r="3293" spans="4:4" x14ac:dyDescent="0.2">
      <c r="D3293" s="224"/>
    </row>
    <row r="3294" spans="4:4" x14ac:dyDescent="0.2">
      <c r="D3294" s="224"/>
    </row>
    <row r="3295" spans="4:4" x14ac:dyDescent="0.2">
      <c r="D3295" s="224"/>
    </row>
    <row r="3296" spans="4:4" x14ac:dyDescent="0.2">
      <c r="D3296" s="224"/>
    </row>
    <row r="3297" spans="4:4" x14ac:dyDescent="0.2">
      <c r="D3297" s="224"/>
    </row>
    <row r="3298" spans="4:4" x14ac:dyDescent="0.2">
      <c r="D3298" s="224"/>
    </row>
    <row r="3299" spans="4:4" x14ac:dyDescent="0.2">
      <c r="D3299" s="224"/>
    </row>
    <row r="3300" spans="4:4" x14ac:dyDescent="0.2">
      <c r="D3300" s="224"/>
    </row>
    <row r="3301" spans="4:4" x14ac:dyDescent="0.2">
      <c r="D3301" s="224"/>
    </row>
    <row r="3302" spans="4:4" x14ac:dyDescent="0.2">
      <c r="D3302" s="224"/>
    </row>
    <row r="3303" spans="4:4" x14ac:dyDescent="0.2">
      <c r="D3303" s="224"/>
    </row>
    <row r="3304" spans="4:4" x14ac:dyDescent="0.2">
      <c r="D3304" s="224"/>
    </row>
    <row r="3305" spans="4:4" x14ac:dyDescent="0.2">
      <c r="D3305" s="224"/>
    </row>
    <row r="3306" spans="4:4" x14ac:dyDescent="0.2">
      <c r="D3306" s="224"/>
    </row>
    <row r="3307" spans="4:4" x14ac:dyDescent="0.2">
      <c r="D3307" s="224"/>
    </row>
    <row r="3308" spans="4:4" x14ac:dyDescent="0.2">
      <c r="D3308" s="224"/>
    </row>
    <row r="3309" spans="4:4" x14ac:dyDescent="0.2">
      <c r="D3309" s="224"/>
    </row>
    <row r="3310" spans="4:4" x14ac:dyDescent="0.2">
      <c r="D3310" s="224"/>
    </row>
    <row r="3311" spans="4:4" x14ac:dyDescent="0.2">
      <c r="D3311" s="224"/>
    </row>
    <row r="3312" spans="4:4" x14ac:dyDescent="0.2">
      <c r="D3312" s="224"/>
    </row>
    <row r="3313" spans="4:4" x14ac:dyDescent="0.2">
      <c r="D3313" s="224"/>
    </row>
    <row r="3314" spans="4:4" x14ac:dyDescent="0.2">
      <c r="D3314" s="224"/>
    </row>
    <row r="3315" spans="4:4" x14ac:dyDescent="0.2">
      <c r="D3315" s="224"/>
    </row>
    <row r="3316" spans="4:4" x14ac:dyDescent="0.2">
      <c r="D3316" s="224"/>
    </row>
    <row r="3317" spans="4:4" x14ac:dyDescent="0.2">
      <c r="D3317" s="224"/>
    </row>
    <row r="3318" spans="4:4" x14ac:dyDescent="0.2">
      <c r="D3318" s="224"/>
    </row>
    <row r="3319" spans="4:4" x14ac:dyDescent="0.2">
      <c r="D3319" s="224"/>
    </row>
    <row r="3320" spans="4:4" x14ac:dyDescent="0.2">
      <c r="D3320" s="224"/>
    </row>
    <row r="3321" spans="4:4" x14ac:dyDescent="0.2">
      <c r="D3321" s="224"/>
    </row>
    <row r="3322" spans="4:4" x14ac:dyDescent="0.2">
      <c r="D3322" s="224"/>
    </row>
    <row r="3323" spans="4:4" x14ac:dyDescent="0.2">
      <c r="D3323" s="224"/>
    </row>
    <row r="3324" spans="4:4" x14ac:dyDescent="0.2">
      <c r="D3324" s="224"/>
    </row>
    <row r="3325" spans="4:4" x14ac:dyDescent="0.2">
      <c r="D3325" s="224"/>
    </row>
    <row r="3326" spans="4:4" x14ac:dyDescent="0.2">
      <c r="D3326" s="224"/>
    </row>
    <row r="3327" spans="4:4" x14ac:dyDescent="0.2">
      <c r="D3327" s="224"/>
    </row>
    <row r="3328" spans="4:4" x14ac:dyDescent="0.2">
      <c r="D3328" s="224"/>
    </row>
    <row r="3329" spans="4:4" x14ac:dyDescent="0.2">
      <c r="D3329" s="224"/>
    </row>
    <row r="3330" spans="4:4" x14ac:dyDescent="0.2">
      <c r="D3330" s="224"/>
    </row>
    <row r="3331" spans="4:4" x14ac:dyDescent="0.2">
      <c r="D3331" s="224"/>
    </row>
    <row r="3332" spans="4:4" x14ac:dyDescent="0.2">
      <c r="D3332" s="224"/>
    </row>
    <row r="3333" spans="4:4" x14ac:dyDescent="0.2">
      <c r="D3333" s="224"/>
    </row>
    <row r="3334" spans="4:4" x14ac:dyDescent="0.2">
      <c r="D3334" s="224"/>
    </row>
    <row r="3335" spans="4:4" x14ac:dyDescent="0.2">
      <c r="D3335" s="224"/>
    </row>
    <row r="3336" spans="4:4" x14ac:dyDescent="0.2">
      <c r="D3336" s="224"/>
    </row>
    <row r="3337" spans="4:4" x14ac:dyDescent="0.2">
      <c r="D3337" s="224"/>
    </row>
    <row r="3338" spans="4:4" x14ac:dyDescent="0.2">
      <c r="D3338" s="224"/>
    </row>
    <row r="3339" spans="4:4" x14ac:dyDescent="0.2">
      <c r="D3339" s="224"/>
    </row>
    <row r="3340" spans="4:4" x14ac:dyDescent="0.2">
      <c r="D3340" s="224"/>
    </row>
    <row r="3341" spans="4:4" x14ac:dyDescent="0.2">
      <c r="D3341" s="224"/>
    </row>
    <row r="3342" spans="4:4" x14ac:dyDescent="0.2">
      <c r="D3342" s="224"/>
    </row>
    <row r="3343" spans="4:4" x14ac:dyDescent="0.2">
      <c r="D3343" s="224"/>
    </row>
    <row r="3344" spans="4:4" x14ac:dyDescent="0.2">
      <c r="D3344" s="224"/>
    </row>
    <row r="3345" spans="4:4" x14ac:dyDescent="0.2">
      <c r="D3345" s="224"/>
    </row>
    <row r="3346" spans="4:4" x14ac:dyDescent="0.2">
      <c r="D3346" s="224"/>
    </row>
    <row r="3347" spans="4:4" x14ac:dyDescent="0.2">
      <c r="D3347" s="224"/>
    </row>
    <row r="3348" spans="4:4" x14ac:dyDescent="0.2">
      <c r="D3348" s="224"/>
    </row>
    <row r="3349" spans="4:4" x14ac:dyDescent="0.2">
      <c r="D3349" s="224"/>
    </row>
    <row r="3350" spans="4:4" x14ac:dyDescent="0.2">
      <c r="D3350" s="224"/>
    </row>
    <row r="3351" spans="4:4" x14ac:dyDescent="0.2">
      <c r="D3351" s="224"/>
    </row>
    <row r="3352" spans="4:4" x14ac:dyDescent="0.2">
      <c r="D3352" s="224"/>
    </row>
    <row r="3353" spans="4:4" x14ac:dyDescent="0.2">
      <c r="D3353" s="224"/>
    </row>
    <row r="3354" spans="4:4" x14ac:dyDescent="0.2">
      <c r="D3354" s="224"/>
    </row>
    <row r="3355" spans="4:4" x14ac:dyDescent="0.2">
      <c r="D3355" s="224"/>
    </row>
    <row r="3356" spans="4:4" x14ac:dyDescent="0.2">
      <c r="D3356" s="224"/>
    </row>
    <row r="3357" spans="4:4" x14ac:dyDescent="0.2">
      <c r="D3357" s="224"/>
    </row>
    <row r="3358" spans="4:4" x14ac:dyDescent="0.2">
      <c r="D3358" s="224"/>
    </row>
    <row r="3359" spans="4:4" x14ac:dyDescent="0.2">
      <c r="D3359" s="224"/>
    </row>
    <row r="3360" spans="4:4" x14ac:dyDescent="0.2">
      <c r="D3360" s="224"/>
    </row>
    <row r="3361" spans="4:4" x14ac:dyDescent="0.2">
      <c r="D3361" s="224"/>
    </row>
    <row r="3362" spans="4:4" x14ac:dyDescent="0.2">
      <c r="D3362" s="224"/>
    </row>
    <row r="3363" spans="4:4" x14ac:dyDescent="0.2">
      <c r="D3363" s="224"/>
    </row>
    <row r="3364" spans="4:4" x14ac:dyDescent="0.2">
      <c r="D3364" s="224"/>
    </row>
    <row r="3365" spans="4:4" x14ac:dyDescent="0.2">
      <c r="D3365" s="224"/>
    </row>
    <row r="3366" spans="4:4" x14ac:dyDescent="0.2">
      <c r="D3366" s="224"/>
    </row>
    <row r="3367" spans="4:4" x14ac:dyDescent="0.2">
      <c r="D3367" s="224"/>
    </row>
    <row r="3368" spans="4:4" x14ac:dyDescent="0.2">
      <c r="D3368" s="224"/>
    </row>
    <row r="3369" spans="4:4" x14ac:dyDescent="0.2">
      <c r="D3369" s="224"/>
    </row>
    <row r="3370" spans="4:4" x14ac:dyDescent="0.2">
      <c r="D3370" s="224"/>
    </row>
    <row r="3371" spans="4:4" x14ac:dyDescent="0.2">
      <c r="D3371" s="224"/>
    </row>
    <row r="3372" spans="4:4" x14ac:dyDescent="0.2">
      <c r="D3372" s="224"/>
    </row>
    <row r="3373" spans="4:4" x14ac:dyDescent="0.2">
      <c r="D3373" s="224"/>
    </row>
    <row r="3374" spans="4:4" x14ac:dyDescent="0.2">
      <c r="D3374" s="224"/>
    </row>
    <row r="3375" spans="4:4" x14ac:dyDescent="0.2">
      <c r="D3375" s="224"/>
    </row>
    <row r="3376" spans="4:4" x14ac:dyDescent="0.2">
      <c r="D3376" s="224"/>
    </row>
    <row r="3377" spans="4:4" x14ac:dyDescent="0.2">
      <c r="D3377" s="224"/>
    </row>
    <row r="3378" spans="4:4" x14ac:dyDescent="0.2">
      <c r="D3378" s="224"/>
    </row>
    <row r="3379" spans="4:4" x14ac:dyDescent="0.2">
      <c r="D3379" s="224"/>
    </row>
    <row r="3380" spans="4:4" x14ac:dyDescent="0.2">
      <c r="D3380" s="224"/>
    </row>
    <row r="3381" spans="4:4" x14ac:dyDescent="0.2">
      <c r="D3381" s="224"/>
    </row>
    <row r="3382" spans="4:4" x14ac:dyDescent="0.2">
      <c r="D3382" s="224"/>
    </row>
    <row r="3383" spans="4:4" x14ac:dyDescent="0.2">
      <c r="D3383" s="224"/>
    </row>
    <row r="3384" spans="4:4" x14ac:dyDescent="0.2">
      <c r="D3384" s="224"/>
    </row>
    <row r="3385" spans="4:4" x14ac:dyDescent="0.2">
      <c r="D3385" s="224"/>
    </row>
    <row r="3386" spans="4:4" x14ac:dyDescent="0.2">
      <c r="D3386" s="224"/>
    </row>
    <row r="3387" spans="4:4" x14ac:dyDescent="0.2">
      <c r="D3387" s="224"/>
    </row>
    <row r="3388" spans="4:4" x14ac:dyDescent="0.2">
      <c r="D3388" s="224"/>
    </row>
    <row r="3389" spans="4:4" x14ac:dyDescent="0.2">
      <c r="D3389" s="224"/>
    </row>
    <row r="3390" spans="4:4" x14ac:dyDescent="0.2">
      <c r="D3390" s="224"/>
    </row>
    <row r="3391" spans="4:4" x14ac:dyDescent="0.2">
      <c r="D3391" s="224"/>
    </row>
    <row r="3392" spans="4:4" x14ac:dyDescent="0.2">
      <c r="D3392" s="224"/>
    </row>
    <row r="3393" spans="4:4" x14ac:dyDescent="0.2">
      <c r="D3393" s="224"/>
    </row>
    <row r="3394" spans="4:4" x14ac:dyDescent="0.2">
      <c r="D3394" s="224"/>
    </row>
    <row r="3395" spans="4:4" x14ac:dyDescent="0.2">
      <c r="D3395" s="224"/>
    </row>
    <row r="3396" spans="4:4" x14ac:dyDescent="0.2">
      <c r="D3396" s="224"/>
    </row>
    <row r="3397" spans="4:4" x14ac:dyDescent="0.2">
      <c r="D3397" s="224"/>
    </row>
    <row r="3398" spans="4:4" x14ac:dyDescent="0.2">
      <c r="D3398" s="224"/>
    </row>
    <row r="3399" spans="4:4" x14ac:dyDescent="0.2">
      <c r="D3399" s="224"/>
    </row>
    <row r="3400" spans="4:4" x14ac:dyDescent="0.2">
      <c r="D3400" s="224"/>
    </row>
    <row r="3401" spans="4:4" x14ac:dyDescent="0.2">
      <c r="D3401" s="224"/>
    </row>
    <row r="3402" spans="4:4" x14ac:dyDescent="0.2">
      <c r="D3402" s="224"/>
    </row>
    <row r="3403" spans="4:4" x14ac:dyDescent="0.2">
      <c r="D3403" s="224"/>
    </row>
    <row r="3404" spans="4:4" x14ac:dyDescent="0.2">
      <c r="D3404" s="224"/>
    </row>
    <row r="3405" spans="4:4" x14ac:dyDescent="0.2">
      <c r="D3405" s="224"/>
    </row>
    <row r="3406" spans="4:4" x14ac:dyDescent="0.2">
      <c r="D3406" s="224"/>
    </row>
    <row r="3407" spans="4:4" x14ac:dyDescent="0.2">
      <c r="D3407" s="224"/>
    </row>
    <row r="3408" spans="4:4" x14ac:dyDescent="0.2">
      <c r="D3408" s="224"/>
    </row>
    <row r="3409" spans="4:4" x14ac:dyDescent="0.2">
      <c r="D3409" s="224"/>
    </row>
    <row r="3410" spans="4:4" x14ac:dyDescent="0.2">
      <c r="D3410" s="224"/>
    </row>
    <row r="3411" spans="4:4" x14ac:dyDescent="0.2">
      <c r="D3411" s="224"/>
    </row>
    <row r="3412" spans="4:4" x14ac:dyDescent="0.2">
      <c r="D3412" s="224"/>
    </row>
    <row r="3413" spans="4:4" x14ac:dyDescent="0.2">
      <c r="D3413" s="224"/>
    </row>
    <row r="3414" spans="4:4" x14ac:dyDescent="0.2">
      <c r="D3414" s="224"/>
    </row>
    <row r="3415" spans="4:4" x14ac:dyDescent="0.2">
      <c r="D3415" s="224"/>
    </row>
    <row r="3416" spans="4:4" x14ac:dyDescent="0.2">
      <c r="D3416" s="224"/>
    </row>
    <row r="3417" spans="4:4" x14ac:dyDescent="0.2">
      <c r="D3417" s="224"/>
    </row>
    <row r="3418" spans="4:4" x14ac:dyDescent="0.2">
      <c r="D3418" s="224"/>
    </row>
    <row r="3419" spans="4:4" x14ac:dyDescent="0.2">
      <c r="D3419" s="224"/>
    </row>
    <row r="3420" spans="4:4" x14ac:dyDescent="0.2">
      <c r="D3420" s="224"/>
    </row>
    <row r="3421" spans="4:4" x14ac:dyDescent="0.2">
      <c r="D3421" s="224"/>
    </row>
    <row r="3422" spans="4:4" x14ac:dyDescent="0.2">
      <c r="D3422" s="224"/>
    </row>
    <row r="3423" spans="4:4" x14ac:dyDescent="0.2">
      <c r="D3423" s="224"/>
    </row>
    <row r="3424" spans="4:4" x14ac:dyDescent="0.2">
      <c r="D3424" s="224"/>
    </row>
    <row r="3425" spans="4:4" x14ac:dyDescent="0.2">
      <c r="D3425" s="224"/>
    </row>
    <row r="3426" spans="4:4" x14ac:dyDescent="0.2">
      <c r="D3426" s="224"/>
    </row>
    <row r="3427" spans="4:4" x14ac:dyDescent="0.2">
      <c r="D3427" s="224"/>
    </row>
    <row r="3428" spans="4:4" x14ac:dyDescent="0.2">
      <c r="D3428" s="224"/>
    </row>
    <row r="3429" spans="4:4" x14ac:dyDescent="0.2">
      <c r="D3429" s="224"/>
    </row>
    <row r="3430" spans="4:4" x14ac:dyDescent="0.2">
      <c r="D3430" s="224"/>
    </row>
    <row r="3431" spans="4:4" x14ac:dyDescent="0.2">
      <c r="D3431" s="224"/>
    </row>
    <row r="3432" spans="4:4" x14ac:dyDescent="0.2">
      <c r="D3432" s="224"/>
    </row>
    <row r="3433" spans="4:4" x14ac:dyDescent="0.2">
      <c r="D3433" s="224"/>
    </row>
    <row r="3434" spans="4:4" x14ac:dyDescent="0.2">
      <c r="D3434" s="224"/>
    </row>
    <row r="3435" spans="4:4" x14ac:dyDescent="0.2">
      <c r="D3435" s="224"/>
    </row>
    <row r="3436" spans="4:4" x14ac:dyDescent="0.2">
      <c r="D3436" s="224"/>
    </row>
    <row r="3437" spans="4:4" x14ac:dyDescent="0.2">
      <c r="D3437" s="224"/>
    </row>
    <row r="3438" spans="4:4" x14ac:dyDescent="0.2">
      <c r="D3438" s="224"/>
    </row>
    <row r="3439" spans="4:4" x14ac:dyDescent="0.2">
      <c r="D3439" s="224"/>
    </row>
    <row r="3440" spans="4:4" x14ac:dyDescent="0.2">
      <c r="D3440" s="224"/>
    </row>
    <row r="3441" spans="4:4" x14ac:dyDescent="0.2">
      <c r="D3441" s="224"/>
    </row>
    <row r="3442" spans="4:4" x14ac:dyDescent="0.2">
      <c r="D3442" s="224"/>
    </row>
    <row r="3443" spans="4:4" x14ac:dyDescent="0.2">
      <c r="D3443" s="224"/>
    </row>
    <row r="3444" spans="4:4" x14ac:dyDescent="0.2">
      <c r="D3444" s="224"/>
    </row>
    <row r="3445" spans="4:4" x14ac:dyDescent="0.2">
      <c r="D3445" s="224"/>
    </row>
    <row r="3446" spans="4:4" x14ac:dyDescent="0.2">
      <c r="D3446" s="224"/>
    </row>
    <row r="3447" spans="4:4" x14ac:dyDescent="0.2">
      <c r="D3447" s="224"/>
    </row>
    <row r="3448" spans="4:4" x14ac:dyDescent="0.2">
      <c r="D3448" s="224"/>
    </row>
    <row r="3449" spans="4:4" x14ac:dyDescent="0.2">
      <c r="D3449" s="224"/>
    </row>
    <row r="3450" spans="4:4" x14ac:dyDescent="0.2">
      <c r="D3450" s="224"/>
    </row>
    <row r="3451" spans="4:4" x14ac:dyDescent="0.2">
      <c r="D3451" s="224"/>
    </row>
    <row r="3452" spans="4:4" x14ac:dyDescent="0.2">
      <c r="D3452" s="224"/>
    </row>
    <row r="3453" spans="4:4" x14ac:dyDescent="0.2">
      <c r="D3453" s="224"/>
    </row>
    <row r="3454" spans="4:4" x14ac:dyDescent="0.2">
      <c r="D3454" s="224"/>
    </row>
    <row r="3455" spans="4:4" x14ac:dyDescent="0.2">
      <c r="D3455" s="224"/>
    </row>
    <row r="3456" spans="4:4" x14ac:dyDescent="0.2">
      <c r="D3456" s="224"/>
    </row>
    <row r="3457" spans="4:4" x14ac:dyDescent="0.2">
      <c r="D3457" s="224"/>
    </row>
    <row r="3458" spans="4:4" x14ac:dyDescent="0.2">
      <c r="D3458" s="224"/>
    </row>
    <row r="3459" spans="4:4" x14ac:dyDescent="0.2">
      <c r="D3459" s="224"/>
    </row>
    <row r="3460" spans="4:4" x14ac:dyDescent="0.2">
      <c r="D3460" s="224"/>
    </row>
    <row r="3461" spans="4:4" x14ac:dyDescent="0.2">
      <c r="D3461" s="224"/>
    </row>
    <row r="3462" spans="4:4" x14ac:dyDescent="0.2">
      <c r="D3462" s="224"/>
    </row>
    <row r="3463" spans="4:4" x14ac:dyDescent="0.2">
      <c r="D3463" s="224"/>
    </row>
    <row r="3464" spans="4:4" x14ac:dyDescent="0.2">
      <c r="D3464" s="224"/>
    </row>
    <row r="3465" spans="4:4" x14ac:dyDescent="0.2">
      <c r="D3465" s="224"/>
    </row>
    <row r="3466" spans="4:4" x14ac:dyDescent="0.2">
      <c r="D3466" s="224"/>
    </row>
    <row r="3467" spans="4:4" x14ac:dyDescent="0.2">
      <c r="D3467" s="224"/>
    </row>
    <row r="3468" spans="4:4" x14ac:dyDescent="0.2">
      <c r="D3468" s="224"/>
    </row>
    <row r="3469" spans="4:4" x14ac:dyDescent="0.2">
      <c r="D3469" s="224"/>
    </row>
    <row r="3470" spans="4:4" x14ac:dyDescent="0.2">
      <c r="D3470" s="224"/>
    </row>
    <row r="3471" spans="4:4" x14ac:dyDescent="0.2">
      <c r="D3471" s="224"/>
    </row>
    <row r="3472" spans="4:4" x14ac:dyDescent="0.2">
      <c r="D3472" s="224"/>
    </row>
    <row r="3473" spans="4:4" x14ac:dyDescent="0.2">
      <c r="D3473" s="224"/>
    </row>
    <row r="3474" spans="4:4" x14ac:dyDescent="0.2">
      <c r="D3474" s="224"/>
    </row>
    <row r="3475" spans="4:4" x14ac:dyDescent="0.2">
      <c r="D3475" s="224"/>
    </row>
    <row r="3476" spans="4:4" x14ac:dyDescent="0.2">
      <c r="D3476" s="224"/>
    </row>
    <row r="3477" spans="4:4" x14ac:dyDescent="0.2">
      <c r="D3477" s="224"/>
    </row>
    <row r="3478" spans="4:4" x14ac:dyDescent="0.2">
      <c r="D3478" s="224"/>
    </row>
    <row r="3479" spans="4:4" x14ac:dyDescent="0.2">
      <c r="D3479" s="224"/>
    </row>
    <row r="3480" spans="4:4" x14ac:dyDescent="0.2">
      <c r="D3480" s="224"/>
    </row>
    <row r="3481" spans="4:4" x14ac:dyDescent="0.2">
      <c r="D3481" s="224"/>
    </row>
    <row r="3482" spans="4:4" x14ac:dyDescent="0.2">
      <c r="D3482" s="224"/>
    </row>
    <row r="3483" spans="4:4" x14ac:dyDescent="0.2">
      <c r="D3483" s="224"/>
    </row>
    <row r="3484" spans="4:4" x14ac:dyDescent="0.2">
      <c r="D3484" s="224"/>
    </row>
    <row r="3485" spans="4:4" x14ac:dyDescent="0.2">
      <c r="D3485" s="224"/>
    </row>
    <row r="3486" spans="4:4" x14ac:dyDescent="0.2">
      <c r="D3486" s="224"/>
    </row>
    <row r="3487" spans="4:4" x14ac:dyDescent="0.2">
      <c r="D3487" s="224"/>
    </row>
    <row r="3488" spans="4:4" x14ac:dyDescent="0.2">
      <c r="D3488" s="224"/>
    </row>
    <row r="3489" spans="4:4" x14ac:dyDescent="0.2">
      <c r="D3489" s="224"/>
    </row>
    <row r="3490" spans="4:4" x14ac:dyDescent="0.2">
      <c r="D3490" s="224"/>
    </row>
    <row r="3491" spans="4:4" x14ac:dyDescent="0.2">
      <c r="D3491" s="224"/>
    </row>
    <row r="3492" spans="4:4" x14ac:dyDescent="0.2">
      <c r="D3492" s="224"/>
    </row>
    <row r="3493" spans="4:4" x14ac:dyDescent="0.2">
      <c r="D3493" s="224"/>
    </row>
    <row r="3494" spans="4:4" x14ac:dyDescent="0.2">
      <c r="D3494" s="224"/>
    </row>
    <row r="3495" spans="4:4" x14ac:dyDescent="0.2">
      <c r="D3495" s="224"/>
    </row>
    <row r="3496" spans="4:4" x14ac:dyDescent="0.2">
      <c r="D3496" s="224"/>
    </row>
    <row r="3497" spans="4:4" x14ac:dyDescent="0.2">
      <c r="D3497" s="224"/>
    </row>
    <row r="3498" spans="4:4" x14ac:dyDescent="0.2">
      <c r="D3498" s="224"/>
    </row>
    <row r="3499" spans="4:4" x14ac:dyDescent="0.2">
      <c r="D3499" s="224"/>
    </row>
    <row r="3500" spans="4:4" x14ac:dyDescent="0.2">
      <c r="D3500" s="224"/>
    </row>
    <row r="3501" spans="4:4" x14ac:dyDescent="0.2">
      <c r="D3501" s="224"/>
    </row>
    <row r="3502" spans="4:4" x14ac:dyDescent="0.2">
      <c r="D3502" s="224"/>
    </row>
    <row r="3503" spans="4:4" x14ac:dyDescent="0.2">
      <c r="D3503" s="224"/>
    </row>
    <row r="3504" spans="4:4" x14ac:dyDescent="0.2">
      <c r="D3504" s="224"/>
    </row>
    <row r="3505" spans="4:4" x14ac:dyDescent="0.2">
      <c r="D3505" s="224"/>
    </row>
    <row r="3506" spans="4:4" x14ac:dyDescent="0.2">
      <c r="D3506" s="224"/>
    </row>
    <row r="3507" spans="4:4" x14ac:dyDescent="0.2">
      <c r="D3507" s="224"/>
    </row>
    <row r="3508" spans="4:4" x14ac:dyDescent="0.2">
      <c r="D3508" s="224"/>
    </row>
    <row r="3509" spans="4:4" x14ac:dyDescent="0.2">
      <c r="D3509" s="224"/>
    </row>
    <row r="3510" spans="4:4" x14ac:dyDescent="0.2">
      <c r="D3510" s="224"/>
    </row>
    <row r="3511" spans="4:4" x14ac:dyDescent="0.2">
      <c r="D3511" s="224"/>
    </row>
    <row r="3512" spans="4:4" x14ac:dyDescent="0.2">
      <c r="D3512" s="224"/>
    </row>
    <row r="3513" spans="4:4" x14ac:dyDescent="0.2">
      <c r="D3513" s="224"/>
    </row>
    <row r="3514" spans="4:4" x14ac:dyDescent="0.2">
      <c r="D3514" s="224"/>
    </row>
    <row r="3515" spans="4:4" x14ac:dyDescent="0.2">
      <c r="D3515" s="224"/>
    </row>
    <row r="3516" spans="4:4" x14ac:dyDescent="0.2">
      <c r="D3516" s="224"/>
    </row>
    <row r="3517" spans="4:4" x14ac:dyDescent="0.2">
      <c r="D3517" s="224"/>
    </row>
    <row r="3518" spans="4:4" x14ac:dyDescent="0.2">
      <c r="D3518" s="224"/>
    </row>
    <row r="3519" spans="4:4" x14ac:dyDescent="0.2">
      <c r="D3519" s="224"/>
    </row>
    <row r="3520" spans="4:4" x14ac:dyDescent="0.2">
      <c r="D3520" s="224"/>
    </row>
    <row r="3521" spans="4:4" x14ac:dyDescent="0.2">
      <c r="D3521" s="224"/>
    </row>
    <row r="3522" spans="4:4" x14ac:dyDescent="0.2">
      <c r="D3522" s="224"/>
    </row>
    <row r="3523" spans="4:4" x14ac:dyDescent="0.2">
      <c r="D3523" s="224"/>
    </row>
    <row r="3524" spans="4:4" x14ac:dyDescent="0.2">
      <c r="D3524" s="224"/>
    </row>
    <row r="3525" spans="4:4" x14ac:dyDescent="0.2">
      <c r="D3525" s="224"/>
    </row>
    <row r="3526" spans="4:4" x14ac:dyDescent="0.2">
      <c r="D3526" s="224"/>
    </row>
    <row r="3527" spans="4:4" x14ac:dyDescent="0.2">
      <c r="D3527" s="224"/>
    </row>
    <row r="3528" spans="4:4" x14ac:dyDescent="0.2">
      <c r="D3528" s="224"/>
    </row>
    <row r="3529" spans="4:4" x14ac:dyDescent="0.2">
      <c r="D3529" s="224"/>
    </row>
    <row r="3530" spans="4:4" x14ac:dyDescent="0.2">
      <c r="D3530" s="224"/>
    </row>
    <row r="3531" spans="4:4" x14ac:dyDescent="0.2">
      <c r="D3531" s="224"/>
    </row>
    <row r="3532" spans="4:4" x14ac:dyDescent="0.2">
      <c r="D3532" s="224"/>
    </row>
    <row r="3533" spans="4:4" x14ac:dyDescent="0.2">
      <c r="D3533" s="224"/>
    </row>
    <row r="3534" spans="4:4" x14ac:dyDescent="0.2">
      <c r="D3534" s="224"/>
    </row>
    <row r="3535" spans="4:4" x14ac:dyDescent="0.2">
      <c r="D3535" s="224"/>
    </row>
    <row r="3536" spans="4:4" x14ac:dyDescent="0.2">
      <c r="D3536" s="224"/>
    </row>
    <row r="3537" spans="4:4" x14ac:dyDescent="0.2">
      <c r="D3537" s="224"/>
    </row>
    <row r="3538" spans="4:4" x14ac:dyDescent="0.2">
      <c r="D3538" s="224"/>
    </row>
    <row r="3539" spans="4:4" x14ac:dyDescent="0.2">
      <c r="D3539" s="224"/>
    </row>
    <row r="3540" spans="4:4" x14ac:dyDescent="0.2">
      <c r="D3540" s="224"/>
    </row>
    <row r="3541" spans="4:4" x14ac:dyDescent="0.2">
      <c r="D3541" s="224"/>
    </row>
    <row r="3542" spans="4:4" x14ac:dyDescent="0.2">
      <c r="D3542" s="224"/>
    </row>
    <row r="3543" spans="4:4" x14ac:dyDescent="0.2">
      <c r="D3543" s="224"/>
    </row>
    <row r="3544" spans="4:4" x14ac:dyDescent="0.2">
      <c r="D3544" s="224"/>
    </row>
    <row r="3545" spans="4:4" x14ac:dyDescent="0.2">
      <c r="D3545" s="224"/>
    </row>
    <row r="3546" spans="4:4" x14ac:dyDescent="0.2">
      <c r="D3546" s="224"/>
    </row>
    <row r="3547" spans="4:4" x14ac:dyDescent="0.2">
      <c r="D3547" s="224"/>
    </row>
    <row r="3548" spans="4:4" x14ac:dyDescent="0.2">
      <c r="D3548" s="224"/>
    </row>
    <row r="3549" spans="4:4" x14ac:dyDescent="0.2">
      <c r="D3549" s="224"/>
    </row>
    <row r="3550" spans="4:4" x14ac:dyDescent="0.2">
      <c r="D3550" s="224"/>
    </row>
    <row r="3551" spans="4:4" x14ac:dyDescent="0.2">
      <c r="D3551" s="224"/>
    </row>
    <row r="3552" spans="4:4" x14ac:dyDescent="0.2">
      <c r="D3552" s="224"/>
    </row>
    <row r="3553" spans="4:4" x14ac:dyDescent="0.2">
      <c r="D3553" s="224"/>
    </row>
    <row r="3554" spans="4:4" x14ac:dyDescent="0.2">
      <c r="D3554" s="224"/>
    </row>
    <row r="3555" spans="4:4" x14ac:dyDescent="0.2">
      <c r="D3555" s="224"/>
    </row>
    <row r="3556" spans="4:4" x14ac:dyDescent="0.2">
      <c r="D3556" s="224"/>
    </row>
    <row r="3557" spans="4:4" x14ac:dyDescent="0.2">
      <c r="D3557" s="224"/>
    </row>
    <row r="3558" spans="4:4" x14ac:dyDescent="0.2">
      <c r="D3558" s="224"/>
    </row>
    <row r="3559" spans="4:4" x14ac:dyDescent="0.2">
      <c r="D3559" s="224"/>
    </row>
    <row r="3560" spans="4:4" x14ac:dyDescent="0.2">
      <c r="D3560" s="224"/>
    </row>
    <row r="3561" spans="4:4" x14ac:dyDescent="0.2">
      <c r="D3561" s="224"/>
    </row>
    <row r="3562" spans="4:4" x14ac:dyDescent="0.2">
      <c r="D3562" s="224"/>
    </row>
    <row r="3563" spans="4:4" x14ac:dyDescent="0.2">
      <c r="D3563" s="224"/>
    </row>
    <row r="3564" spans="4:4" x14ac:dyDescent="0.2">
      <c r="D3564" s="224"/>
    </row>
    <row r="3565" spans="4:4" x14ac:dyDescent="0.2">
      <c r="D3565" s="224"/>
    </row>
    <row r="3566" spans="4:4" x14ac:dyDescent="0.2">
      <c r="D3566" s="224"/>
    </row>
    <row r="3567" spans="4:4" x14ac:dyDescent="0.2">
      <c r="D3567" s="224"/>
    </row>
    <row r="3568" spans="4:4" x14ac:dyDescent="0.2">
      <c r="D3568" s="224"/>
    </row>
    <row r="3569" spans="4:4" x14ac:dyDescent="0.2">
      <c r="D3569" s="224"/>
    </row>
    <row r="3570" spans="4:4" x14ac:dyDescent="0.2">
      <c r="D3570" s="224"/>
    </row>
    <row r="3571" spans="4:4" x14ac:dyDescent="0.2">
      <c r="D3571" s="224"/>
    </row>
    <row r="3572" spans="4:4" x14ac:dyDescent="0.2">
      <c r="D3572" s="224"/>
    </row>
    <row r="3573" spans="4:4" x14ac:dyDescent="0.2">
      <c r="D3573" s="224"/>
    </row>
    <row r="3574" spans="4:4" x14ac:dyDescent="0.2">
      <c r="D3574" s="224"/>
    </row>
    <row r="3575" spans="4:4" x14ac:dyDescent="0.2">
      <c r="D3575" s="224"/>
    </row>
    <row r="3576" spans="4:4" x14ac:dyDescent="0.2">
      <c r="D3576" s="224"/>
    </row>
    <row r="3577" spans="4:4" x14ac:dyDescent="0.2">
      <c r="D3577" s="224"/>
    </row>
    <row r="3578" spans="4:4" x14ac:dyDescent="0.2">
      <c r="D3578" s="224"/>
    </row>
    <row r="3579" spans="4:4" x14ac:dyDescent="0.2">
      <c r="D3579" s="224"/>
    </row>
    <row r="3580" spans="4:4" x14ac:dyDescent="0.2">
      <c r="D3580" s="224"/>
    </row>
    <row r="3581" spans="4:4" x14ac:dyDescent="0.2">
      <c r="D3581" s="224"/>
    </row>
    <row r="3582" spans="4:4" x14ac:dyDescent="0.2">
      <c r="D3582" s="224"/>
    </row>
    <row r="3583" spans="4:4" x14ac:dyDescent="0.2">
      <c r="D3583" s="224"/>
    </row>
    <row r="3584" spans="4:4" x14ac:dyDescent="0.2">
      <c r="D3584" s="224"/>
    </row>
    <row r="3585" spans="4:4" x14ac:dyDescent="0.2">
      <c r="D3585" s="224"/>
    </row>
    <row r="3586" spans="4:4" x14ac:dyDescent="0.2">
      <c r="D3586" s="224"/>
    </row>
    <row r="3587" spans="4:4" x14ac:dyDescent="0.2">
      <c r="D3587" s="224"/>
    </row>
    <row r="3588" spans="4:4" x14ac:dyDescent="0.2">
      <c r="D3588" s="224"/>
    </row>
    <row r="3589" spans="4:4" x14ac:dyDescent="0.2">
      <c r="D3589" s="224"/>
    </row>
    <row r="3590" spans="4:4" x14ac:dyDescent="0.2">
      <c r="D3590" s="224"/>
    </row>
    <row r="3591" spans="4:4" x14ac:dyDescent="0.2">
      <c r="D3591" s="224"/>
    </row>
    <row r="3592" spans="4:4" x14ac:dyDescent="0.2">
      <c r="D3592" s="224"/>
    </row>
    <row r="3593" spans="4:4" x14ac:dyDescent="0.2">
      <c r="D3593" s="224"/>
    </row>
    <row r="3594" spans="4:4" x14ac:dyDescent="0.2">
      <c r="D3594" s="224"/>
    </row>
    <row r="3595" spans="4:4" x14ac:dyDescent="0.2">
      <c r="D3595" s="224"/>
    </row>
    <row r="3596" spans="4:4" x14ac:dyDescent="0.2">
      <c r="D3596" s="224"/>
    </row>
    <row r="3597" spans="4:4" x14ac:dyDescent="0.2">
      <c r="D3597" s="224"/>
    </row>
    <row r="3598" spans="4:4" x14ac:dyDescent="0.2">
      <c r="D3598" s="224"/>
    </row>
    <row r="3599" spans="4:4" x14ac:dyDescent="0.2">
      <c r="D3599" s="224"/>
    </row>
    <row r="3600" spans="4:4" x14ac:dyDescent="0.2">
      <c r="D3600" s="224"/>
    </row>
    <row r="3601" spans="4:4" x14ac:dyDescent="0.2">
      <c r="D3601" s="224"/>
    </row>
    <row r="3602" spans="4:4" x14ac:dyDescent="0.2">
      <c r="D3602" s="224"/>
    </row>
    <row r="3603" spans="4:4" x14ac:dyDescent="0.2">
      <c r="D3603" s="224"/>
    </row>
    <row r="3604" spans="4:4" x14ac:dyDescent="0.2">
      <c r="D3604" s="224"/>
    </row>
    <row r="3605" spans="4:4" x14ac:dyDescent="0.2">
      <c r="D3605" s="224"/>
    </row>
    <row r="3606" spans="4:4" x14ac:dyDescent="0.2">
      <c r="D3606" s="224"/>
    </row>
    <row r="3607" spans="4:4" x14ac:dyDescent="0.2">
      <c r="D3607" s="224"/>
    </row>
    <row r="3608" spans="4:4" x14ac:dyDescent="0.2">
      <c r="D3608" s="224"/>
    </row>
    <row r="3609" spans="4:4" x14ac:dyDescent="0.2">
      <c r="D3609" s="224"/>
    </row>
    <row r="3610" spans="4:4" x14ac:dyDescent="0.2">
      <c r="D3610" s="224"/>
    </row>
    <row r="3611" spans="4:4" x14ac:dyDescent="0.2">
      <c r="D3611" s="224"/>
    </row>
    <row r="3612" spans="4:4" x14ac:dyDescent="0.2">
      <c r="D3612" s="224"/>
    </row>
    <row r="3613" spans="4:4" x14ac:dyDescent="0.2">
      <c r="D3613" s="224"/>
    </row>
    <row r="3614" spans="4:4" x14ac:dyDescent="0.2">
      <c r="D3614" s="224"/>
    </row>
    <row r="3615" spans="4:4" x14ac:dyDescent="0.2">
      <c r="D3615" s="224"/>
    </row>
    <row r="3616" spans="4:4" x14ac:dyDescent="0.2">
      <c r="D3616" s="224"/>
    </row>
    <row r="3617" spans="4:4" x14ac:dyDescent="0.2">
      <c r="D3617" s="224"/>
    </row>
    <row r="3618" spans="4:4" x14ac:dyDescent="0.2">
      <c r="D3618" s="224"/>
    </row>
    <row r="3619" spans="4:4" x14ac:dyDescent="0.2">
      <c r="D3619" s="224"/>
    </row>
    <row r="3620" spans="4:4" x14ac:dyDescent="0.2">
      <c r="D3620" s="224"/>
    </row>
    <row r="3621" spans="4:4" x14ac:dyDescent="0.2">
      <c r="D3621" s="224"/>
    </row>
    <row r="3622" spans="4:4" x14ac:dyDescent="0.2">
      <c r="D3622" s="224"/>
    </row>
    <row r="3623" spans="4:4" x14ac:dyDescent="0.2">
      <c r="D3623" s="224"/>
    </row>
    <row r="3624" spans="4:4" x14ac:dyDescent="0.2">
      <c r="D3624" s="224"/>
    </row>
    <row r="3625" spans="4:4" x14ac:dyDescent="0.2">
      <c r="D3625" s="224"/>
    </row>
    <row r="3626" spans="4:4" x14ac:dyDescent="0.2">
      <c r="D3626" s="224"/>
    </row>
    <row r="3627" spans="4:4" x14ac:dyDescent="0.2">
      <c r="D3627" s="224"/>
    </row>
    <row r="3628" spans="4:4" x14ac:dyDescent="0.2">
      <c r="D3628" s="224"/>
    </row>
    <row r="3629" spans="4:4" x14ac:dyDescent="0.2">
      <c r="D3629" s="224"/>
    </row>
    <row r="3630" spans="4:4" x14ac:dyDescent="0.2">
      <c r="D3630" s="224"/>
    </row>
    <row r="3631" spans="4:4" x14ac:dyDescent="0.2">
      <c r="D3631" s="224"/>
    </row>
    <row r="3632" spans="4:4" x14ac:dyDescent="0.2">
      <c r="D3632" s="224"/>
    </row>
    <row r="3633" spans="4:4" x14ac:dyDescent="0.2">
      <c r="D3633" s="224"/>
    </row>
    <row r="3634" spans="4:4" x14ac:dyDescent="0.2">
      <c r="D3634" s="224"/>
    </row>
    <row r="3635" spans="4:4" x14ac:dyDescent="0.2">
      <c r="D3635" s="224"/>
    </row>
    <row r="3636" spans="4:4" x14ac:dyDescent="0.2">
      <c r="D3636" s="224"/>
    </row>
    <row r="3637" spans="4:4" x14ac:dyDescent="0.2">
      <c r="D3637" s="224"/>
    </row>
    <row r="3638" spans="4:4" x14ac:dyDescent="0.2">
      <c r="D3638" s="224"/>
    </row>
    <row r="3639" spans="4:4" x14ac:dyDescent="0.2">
      <c r="D3639" s="224"/>
    </row>
    <row r="3640" spans="4:4" x14ac:dyDescent="0.2">
      <c r="D3640" s="224"/>
    </row>
    <row r="3641" spans="4:4" x14ac:dyDescent="0.2">
      <c r="D3641" s="224"/>
    </row>
    <row r="3642" spans="4:4" x14ac:dyDescent="0.2">
      <c r="D3642" s="224"/>
    </row>
    <row r="3643" spans="4:4" x14ac:dyDescent="0.2">
      <c r="D3643" s="224"/>
    </row>
    <row r="3644" spans="4:4" x14ac:dyDescent="0.2">
      <c r="D3644" s="224"/>
    </row>
    <row r="3645" spans="4:4" x14ac:dyDescent="0.2">
      <c r="D3645" s="224"/>
    </row>
    <row r="3646" spans="4:4" x14ac:dyDescent="0.2">
      <c r="D3646" s="224"/>
    </row>
    <row r="3647" spans="4:4" x14ac:dyDescent="0.2">
      <c r="D3647" s="224"/>
    </row>
    <row r="3648" spans="4:4" x14ac:dyDescent="0.2">
      <c r="D3648" s="224"/>
    </row>
    <row r="3649" spans="4:4" x14ac:dyDescent="0.2">
      <c r="D3649" s="224"/>
    </row>
    <row r="3650" spans="4:4" x14ac:dyDescent="0.2">
      <c r="D3650" s="224"/>
    </row>
    <row r="3651" spans="4:4" x14ac:dyDescent="0.2">
      <c r="D3651" s="224"/>
    </row>
    <row r="3652" spans="4:4" x14ac:dyDescent="0.2">
      <c r="D3652" s="224"/>
    </row>
    <row r="3653" spans="4:4" x14ac:dyDescent="0.2">
      <c r="D3653" s="224"/>
    </row>
    <row r="3654" spans="4:4" x14ac:dyDescent="0.2">
      <c r="D3654" s="224"/>
    </row>
    <row r="3655" spans="4:4" x14ac:dyDescent="0.2">
      <c r="D3655" s="224"/>
    </row>
    <row r="3656" spans="4:4" x14ac:dyDescent="0.2">
      <c r="D3656" s="224"/>
    </row>
    <row r="3657" spans="4:4" x14ac:dyDescent="0.2">
      <c r="D3657" s="224"/>
    </row>
    <row r="3658" spans="4:4" x14ac:dyDescent="0.2">
      <c r="D3658" s="224"/>
    </row>
    <row r="3659" spans="4:4" x14ac:dyDescent="0.2">
      <c r="D3659" s="224"/>
    </row>
    <row r="3660" spans="4:4" x14ac:dyDescent="0.2">
      <c r="D3660" s="224"/>
    </row>
    <row r="3661" spans="4:4" x14ac:dyDescent="0.2">
      <c r="D3661" s="224"/>
    </row>
    <row r="3662" spans="4:4" x14ac:dyDescent="0.2">
      <c r="D3662" s="224"/>
    </row>
    <row r="3663" spans="4:4" x14ac:dyDescent="0.2">
      <c r="D3663" s="224"/>
    </row>
    <row r="3664" spans="4:4" x14ac:dyDescent="0.2">
      <c r="D3664" s="224"/>
    </row>
    <row r="3665" spans="4:4" x14ac:dyDescent="0.2">
      <c r="D3665" s="224"/>
    </row>
    <row r="3666" spans="4:4" x14ac:dyDescent="0.2">
      <c r="D3666" s="224"/>
    </row>
    <row r="3667" spans="4:4" x14ac:dyDescent="0.2">
      <c r="D3667" s="224"/>
    </row>
    <row r="3668" spans="4:4" x14ac:dyDescent="0.2">
      <c r="D3668" s="224"/>
    </row>
    <row r="3669" spans="4:4" x14ac:dyDescent="0.2">
      <c r="D3669" s="224"/>
    </row>
    <row r="3670" spans="4:4" x14ac:dyDescent="0.2">
      <c r="D3670" s="224"/>
    </row>
    <row r="3671" spans="4:4" x14ac:dyDescent="0.2">
      <c r="D3671" s="224"/>
    </row>
    <row r="3672" spans="4:4" x14ac:dyDescent="0.2">
      <c r="D3672" s="224"/>
    </row>
    <row r="3673" spans="4:4" x14ac:dyDescent="0.2">
      <c r="D3673" s="224"/>
    </row>
    <row r="3674" spans="4:4" x14ac:dyDescent="0.2">
      <c r="D3674" s="224"/>
    </row>
    <row r="3675" spans="4:4" x14ac:dyDescent="0.2">
      <c r="D3675" s="224"/>
    </row>
    <row r="3676" spans="4:4" x14ac:dyDescent="0.2">
      <c r="D3676" s="224"/>
    </row>
    <row r="3677" spans="4:4" x14ac:dyDescent="0.2">
      <c r="D3677" s="224"/>
    </row>
    <row r="3678" spans="4:4" x14ac:dyDescent="0.2">
      <c r="D3678" s="224"/>
    </row>
    <row r="3679" spans="4:4" x14ac:dyDescent="0.2">
      <c r="D3679" s="224"/>
    </row>
    <row r="3680" spans="4:4" x14ac:dyDescent="0.2">
      <c r="D3680" s="224"/>
    </row>
    <row r="3681" spans="4:4" x14ac:dyDescent="0.2">
      <c r="D3681" s="224"/>
    </row>
    <row r="3682" spans="4:4" x14ac:dyDescent="0.2">
      <c r="D3682" s="224"/>
    </row>
    <row r="3683" spans="4:4" x14ac:dyDescent="0.2">
      <c r="D3683" s="224"/>
    </row>
    <row r="3684" spans="4:4" x14ac:dyDescent="0.2">
      <c r="D3684" s="224"/>
    </row>
    <row r="3685" spans="4:4" x14ac:dyDescent="0.2">
      <c r="D3685" s="224"/>
    </row>
    <row r="3686" spans="4:4" x14ac:dyDescent="0.2">
      <c r="D3686" s="224"/>
    </row>
    <row r="3687" spans="4:4" x14ac:dyDescent="0.2">
      <c r="D3687" s="224"/>
    </row>
    <row r="3688" spans="4:4" x14ac:dyDescent="0.2">
      <c r="D3688" s="224"/>
    </row>
    <row r="3689" spans="4:4" x14ac:dyDescent="0.2">
      <c r="D3689" s="224"/>
    </row>
    <row r="3690" spans="4:4" x14ac:dyDescent="0.2">
      <c r="D3690" s="224"/>
    </row>
    <row r="3691" spans="4:4" x14ac:dyDescent="0.2">
      <c r="D3691" s="224"/>
    </row>
    <row r="3692" spans="4:4" x14ac:dyDescent="0.2">
      <c r="D3692" s="224"/>
    </row>
    <row r="3693" spans="4:4" x14ac:dyDescent="0.2">
      <c r="D3693" s="224"/>
    </row>
    <row r="3694" spans="4:4" x14ac:dyDescent="0.2">
      <c r="D3694" s="224"/>
    </row>
    <row r="3695" spans="4:4" x14ac:dyDescent="0.2">
      <c r="D3695" s="224"/>
    </row>
    <row r="3696" spans="4:4" x14ac:dyDescent="0.2">
      <c r="D3696" s="224"/>
    </row>
    <row r="3697" spans="4:4" x14ac:dyDescent="0.2">
      <c r="D3697" s="224"/>
    </row>
    <row r="3698" spans="4:4" x14ac:dyDescent="0.2">
      <c r="D3698" s="224"/>
    </row>
    <row r="3699" spans="4:4" x14ac:dyDescent="0.2">
      <c r="D3699" s="224"/>
    </row>
    <row r="3700" spans="4:4" x14ac:dyDescent="0.2">
      <c r="D3700" s="224"/>
    </row>
    <row r="3701" spans="4:4" x14ac:dyDescent="0.2">
      <c r="D3701" s="224"/>
    </row>
    <row r="3702" spans="4:4" x14ac:dyDescent="0.2">
      <c r="D3702" s="224"/>
    </row>
    <row r="3703" spans="4:4" x14ac:dyDescent="0.2">
      <c r="D3703" s="224"/>
    </row>
    <row r="3704" spans="4:4" x14ac:dyDescent="0.2">
      <c r="D3704" s="224"/>
    </row>
    <row r="3705" spans="4:4" x14ac:dyDescent="0.2">
      <c r="D3705" s="224"/>
    </row>
    <row r="3706" spans="4:4" x14ac:dyDescent="0.2">
      <c r="D3706" s="224"/>
    </row>
    <row r="3707" spans="4:4" x14ac:dyDescent="0.2">
      <c r="D3707" s="224"/>
    </row>
    <row r="3708" spans="4:4" x14ac:dyDescent="0.2">
      <c r="D3708" s="224"/>
    </row>
    <row r="3709" spans="4:4" x14ac:dyDescent="0.2">
      <c r="D3709" s="224"/>
    </row>
    <row r="3710" spans="4:4" x14ac:dyDescent="0.2">
      <c r="D3710" s="224"/>
    </row>
    <row r="3711" spans="4:4" x14ac:dyDescent="0.2">
      <c r="D3711" s="224"/>
    </row>
    <row r="3712" spans="4:4" x14ac:dyDescent="0.2">
      <c r="D3712" s="224"/>
    </row>
    <row r="3713" spans="4:4" x14ac:dyDescent="0.2">
      <c r="D3713" s="224"/>
    </row>
    <row r="3714" spans="4:4" x14ac:dyDescent="0.2">
      <c r="D3714" s="224"/>
    </row>
    <row r="3715" spans="4:4" x14ac:dyDescent="0.2">
      <c r="D3715" s="224"/>
    </row>
    <row r="3716" spans="4:4" x14ac:dyDescent="0.2">
      <c r="D3716" s="224"/>
    </row>
    <row r="3717" spans="4:4" x14ac:dyDescent="0.2">
      <c r="D3717" s="224"/>
    </row>
    <row r="3718" spans="4:4" x14ac:dyDescent="0.2">
      <c r="D3718" s="224"/>
    </row>
    <row r="3719" spans="4:4" x14ac:dyDescent="0.2">
      <c r="D3719" s="224"/>
    </row>
    <row r="3720" spans="4:4" x14ac:dyDescent="0.2">
      <c r="D3720" s="224"/>
    </row>
    <row r="3721" spans="4:4" x14ac:dyDescent="0.2">
      <c r="D3721" s="224"/>
    </row>
    <row r="3722" spans="4:4" x14ac:dyDescent="0.2">
      <c r="D3722" s="224"/>
    </row>
    <row r="3723" spans="4:4" x14ac:dyDescent="0.2">
      <c r="D3723" s="224"/>
    </row>
    <row r="3724" spans="4:4" x14ac:dyDescent="0.2">
      <c r="D3724" s="224"/>
    </row>
    <row r="3725" spans="4:4" x14ac:dyDescent="0.2">
      <c r="D3725" s="224"/>
    </row>
    <row r="3726" spans="4:4" x14ac:dyDescent="0.2">
      <c r="D3726" s="224"/>
    </row>
    <row r="3727" spans="4:4" x14ac:dyDescent="0.2">
      <c r="D3727" s="224"/>
    </row>
    <row r="3728" spans="4:4" x14ac:dyDescent="0.2">
      <c r="D3728" s="224"/>
    </row>
    <row r="3729" spans="4:4" x14ac:dyDescent="0.2">
      <c r="D3729" s="224"/>
    </row>
    <row r="3730" spans="4:4" x14ac:dyDescent="0.2">
      <c r="D3730" s="224"/>
    </row>
    <row r="3731" spans="4:4" x14ac:dyDescent="0.2">
      <c r="D3731" s="224"/>
    </row>
    <row r="3732" spans="4:4" x14ac:dyDescent="0.2">
      <c r="D3732" s="224"/>
    </row>
    <row r="3733" spans="4:4" x14ac:dyDescent="0.2">
      <c r="D3733" s="224"/>
    </row>
    <row r="3734" spans="4:4" x14ac:dyDescent="0.2">
      <c r="D3734" s="224"/>
    </row>
    <row r="3735" spans="4:4" x14ac:dyDescent="0.2">
      <c r="D3735" s="224"/>
    </row>
    <row r="3736" spans="4:4" x14ac:dyDescent="0.2">
      <c r="D3736" s="224"/>
    </row>
    <row r="3737" spans="4:4" x14ac:dyDescent="0.2">
      <c r="D3737" s="224"/>
    </row>
    <row r="3738" spans="4:4" x14ac:dyDescent="0.2">
      <c r="D3738" s="224"/>
    </row>
    <row r="3739" spans="4:4" x14ac:dyDescent="0.2">
      <c r="D3739" s="224"/>
    </row>
    <row r="3740" spans="4:4" x14ac:dyDescent="0.2">
      <c r="D3740" s="224"/>
    </row>
    <row r="3741" spans="4:4" x14ac:dyDescent="0.2">
      <c r="D3741" s="224"/>
    </row>
    <row r="3742" spans="4:4" x14ac:dyDescent="0.2">
      <c r="D3742" s="224"/>
    </row>
    <row r="3743" spans="4:4" x14ac:dyDescent="0.2">
      <c r="D3743" s="224"/>
    </row>
    <row r="3744" spans="4:4" x14ac:dyDescent="0.2">
      <c r="D3744" s="224"/>
    </row>
    <row r="3745" spans="4:4" x14ac:dyDescent="0.2">
      <c r="D3745" s="224"/>
    </row>
    <row r="3746" spans="4:4" x14ac:dyDescent="0.2">
      <c r="D3746" s="224"/>
    </row>
    <row r="3747" spans="4:4" x14ac:dyDescent="0.2">
      <c r="D3747" s="224"/>
    </row>
    <row r="3748" spans="4:4" x14ac:dyDescent="0.2">
      <c r="D3748" s="224"/>
    </row>
    <row r="3749" spans="4:4" x14ac:dyDescent="0.2">
      <c r="D3749" s="224"/>
    </row>
    <row r="3750" spans="4:4" x14ac:dyDescent="0.2">
      <c r="D3750" s="224"/>
    </row>
    <row r="3751" spans="4:4" x14ac:dyDescent="0.2">
      <c r="D3751" s="224"/>
    </row>
    <row r="3752" spans="4:4" x14ac:dyDescent="0.2">
      <c r="D3752" s="224"/>
    </row>
    <row r="3753" spans="4:4" x14ac:dyDescent="0.2">
      <c r="D3753" s="224"/>
    </row>
    <row r="3754" spans="4:4" x14ac:dyDescent="0.2">
      <c r="D3754" s="224"/>
    </row>
    <row r="3755" spans="4:4" x14ac:dyDescent="0.2">
      <c r="D3755" s="224"/>
    </row>
    <row r="3756" spans="4:4" x14ac:dyDescent="0.2">
      <c r="D3756" s="224"/>
    </row>
    <row r="3757" spans="4:4" x14ac:dyDescent="0.2">
      <c r="D3757" s="224"/>
    </row>
    <row r="3758" spans="4:4" x14ac:dyDescent="0.2">
      <c r="D3758" s="224"/>
    </row>
    <row r="3759" spans="4:4" x14ac:dyDescent="0.2">
      <c r="D3759" s="224"/>
    </row>
    <row r="3760" spans="4:4" x14ac:dyDescent="0.2">
      <c r="D3760" s="224"/>
    </row>
    <row r="3761" spans="4:4" x14ac:dyDescent="0.2">
      <c r="D3761" s="224"/>
    </row>
    <row r="3762" spans="4:4" x14ac:dyDescent="0.2">
      <c r="D3762" s="224"/>
    </row>
    <row r="3763" spans="4:4" x14ac:dyDescent="0.2">
      <c r="D3763" s="224"/>
    </row>
    <row r="3764" spans="4:4" x14ac:dyDescent="0.2">
      <c r="D3764" s="224"/>
    </row>
    <row r="3765" spans="4:4" x14ac:dyDescent="0.2">
      <c r="D3765" s="224"/>
    </row>
    <row r="3766" spans="4:4" x14ac:dyDescent="0.2">
      <c r="D3766" s="224"/>
    </row>
    <row r="3767" spans="4:4" x14ac:dyDescent="0.2">
      <c r="D3767" s="224"/>
    </row>
    <row r="3768" spans="4:4" x14ac:dyDescent="0.2">
      <c r="D3768" s="224"/>
    </row>
    <row r="3769" spans="4:4" x14ac:dyDescent="0.2">
      <c r="D3769" s="224"/>
    </row>
    <row r="3770" spans="4:4" x14ac:dyDescent="0.2">
      <c r="D3770" s="224"/>
    </row>
    <row r="3771" spans="4:4" x14ac:dyDescent="0.2">
      <c r="D3771" s="224"/>
    </row>
    <row r="3772" spans="4:4" x14ac:dyDescent="0.2">
      <c r="D3772" s="224"/>
    </row>
    <row r="3773" spans="4:4" x14ac:dyDescent="0.2">
      <c r="D3773" s="224"/>
    </row>
    <row r="3774" spans="4:4" x14ac:dyDescent="0.2">
      <c r="D3774" s="224"/>
    </row>
    <row r="3775" spans="4:4" x14ac:dyDescent="0.2">
      <c r="D3775" s="224"/>
    </row>
    <row r="3776" spans="4:4" x14ac:dyDescent="0.2">
      <c r="D3776" s="224"/>
    </row>
    <row r="3777" spans="4:4" x14ac:dyDescent="0.2">
      <c r="D3777" s="224"/>
    </row>
    <row r="3778" spans="4:4" x14ac:dyDescent="0.2">
      <c r="D3778" s="224"/>
    </row>
    <row r="3779" spans="4:4" x14ac:dyDescent="0.2">
      <c r="D3779" s="224"/>
    </row>
    <row r="3780" spans="4:4" x14ac:dyDescent="0.2">
      <c r="D3780" s="224"/>
    </row>
    <row r="3781" spans="4:4" x14ac:dyDescent="0.2">
      <c r="D3781" s="224"/>
    </row>
    <row r="3782" spans="4:4" x14ac:dyDescent="0.2">
      <c r="D3782" s="224"/>
    </row>
    <row r="3783" spans="4:4" x14ac:dyDescent="0.2">
      <c r="D3783" s="224"/>
    </row>
    <row r="3784" spans="4:4" x14ac:dyDescent="0.2">
      <c r="D3784" s="224"/>
    </row>
    <row r="3785" spans="4:4" x14ac:dyDescent="0.2">
      <c r="D3785" s="224"/>
    </row>
    <row r="3786" spans="4:4" x14ac:dyDescent="0.2">
      <c r="D3786" s="224"/>
    </row>
    <row r="3787" spans="4:4" x14ac:dyDescent="0.2">
      <c r="D3787" s="224"/>
    </row>
    <row r="3788" spans="4:4" x14ac:dyDescent="0.2">
      <c r="D3788" s="224"/>
    </row>
    <row r="3789" spans="4:4" x14ac:dyDescent="0.2">
      <c r="D3789" s="224"/>
    </row>
    <row r="3790" spans="4:4" x14ac:dyDescent="0.2">
      <c r="D3790" s="224"/>
    </row>
    <row r="3791" spans="4:4" x14ac:dyDescent="0.2">
      <c r="D3791" s="224"/>
    </row>
    <row r="3792" spans="4:4" x14ac:dyDescent="0.2">
      <c r="D3792" s="224"/>
    </row>
    <row r="3793" spans="4:4" x14ac:dyDescent="0.2">
      <c r="D3793" s="224"/>
    </row>
    <row r="3794" spans="4:4" x14ac:dyDescent="0.2">
      <c r="D3794" s="224"/>
    </row>
    <row r="3795" spans="4:4" x14ac:dyDescent="0.2">
      <c r="D3795" s="224"/>
    </row>
    <row r="3796" spans="4:4" x14ac:dyDescent="0.2">
      <c r="D3796" s="224"/>
    </row>
    <row r="3797" spans="4:4" x14ac:dyDescent="0.2">
      <c r="D3797" s="224"/>
    </row>
    <row r="3798" spans="4:4" x14ac:dyDescent="0.2">
      <c r="D3798" s="224"/>
    </row>
    <row r="3799" spans="4:4" x14ac:dyDescent="0.2">
      <c r="D3799" s="224"/>
    </row>
    <row r="3800" spans="4:4" x14ac:dyDescent="0.2">
      <c r="D3800" s="224"/>
    </row>
    <row r="3801" spans="4:4" x14ac:dyDescent="0.2">
      <c r="D3801" s="224"/>
    </row>
    <row r="3802" spans="4:4" x14ac:dyDescent="0.2">
      <c r="D3802" s="224"/>
    </row>
    <row r="3803" spans="4:4" x14ac:dyDescent="0.2">
      <c r="D3803" s="224"/>
    </row>
    <row r="3804" spans="4:4" x14ac:dyDescent="0.2">
      <c r="D3804" s="224"/>
    </row>
    <row r="3805" spans="4:4" x14ac:dyDescent="0.2">
      <c r="D3805" s="224"/>
    </row>
    <row r="3806" spans="4:4" x14ac:dyDescent="0.2">
      <c r="D3806" s="224"/>
    </row>
    <row r="3807" spans="4:4" x14ac:dyDescent="0.2">
      <c r="D3807" s="224"/>
    </row>
    <row r="3808" spans="4:4" x14ac:dyDescent="0.2">
      <c r="D3808" s="224"/>
    </row>
    <row r="3809" spans="4:4" x14ac:dyDescent="0.2">
      <c r="D3809" s="224"/>
    </row>
    <row r="3810" spans="4:4" x14ac:dyDescent="0.2">
      <c r="D3810" s="224"/>
    </row>
    <row r="3811" spans="4:4" x14ac:dyDescent="0.2">
      <c r="D3811" s="224"/>
    </row>
    <row r="3812" spans="4:4" x14ac:dyDescent="0.2">
      <c r="D3812" s="224"/>
    </row>
    <row r="3813" spans="4:4" x14ac:dyDescent="0.2">
      <c r="D3813" s="224"/>
    </row>
    <row r="3814" spans="4:4" x14ac:dyDescent="0.2">
      <c r="D3814" s="224"/>
    </row>
    <row r="3815" spans="4:4" x14ac:dyDescent="0.2">
      <c r="D3815" s="224"/>
    </row>
    <row r="3816" spans="4:4" x14ac:dyDescent="0.2">
      <c r="D3816" s="224"/>
    </row>
    <row r="3817" spans="4:4" x14ac:dyDescent="0.2">
      <c r="D3817" s="224"/>
    </row>
    <row r="3818" spans="4:4" x14ac:dyDescent="0.2">
      <c r="D3818" s="224"/>
    </row>
    <row r="3819" spans="4:4" x14ac:dyDescent="0.2">
      <c r="D3819" s="224"/>
    </row>
    <row r="3820" spans="4:4" x14ac:dyDescent="0.2">
      <c r="D3820" s="224"/>
    </row>
    <row r="3821" spans="4:4" x14ac:dyDescent="0.2">
      <c r="D3821" s="224"/>
    </row>
    <row r="3822" spans="4:4" x14ac:dyDescent="0.2">
      <c r="D3822" s="224"/>
    </row>
    <row r="3823" spans="4:4" x14ac:dyDescent="0.2">
      <c r="D3823" s="224"/>
    </row>
    <row r="3824" spans="4:4" x14ac:dyDescent="0.2">
      <c r="D3824" s="224"/>
    </row>
    <row r="3825" spans="4:4" x14ac:dyDescent="0.2">
      <c r="D3825" s="224"/>
    </row>
    <row r="3826" spans="4:4" x14ac:dyDescent="0.2">
      <c r="D3826" s="224"/>
    </row>
    <row r="3827" spans="4:4" x14ac:dyDescent="0.2">
      <c r="D3827" s="224"/>
    </row>
    <row r="3828" spans="4:4" x14ac:dyDescent="0.2">
      <c r="D3828" s="224"/>
    </row>
    <row r="3829" spans="4:4" x14ac:dyDescent="0.2">
      <c r="D3829" s="224"/>
    </row>
    <row r="3830" spans="4:4" x14ac:dyDescent="0.2">
      <c r="D3830" s="224"/>
    </row>
    <row r="3831" spans="4:4" x14ac:dyDescent="0.2">
      <c r="D3831" s="224"/>
    </row>
    <row r="3832" spans="4:4" x14ac:dyDescent="0.2">
      <c r="D3832" s="224"/>
    </row>
    <row r="3833" spans="4:4" x14ac:dyDescent="0.2">
      <c r="D3833" s="224"/>
    </row>
    <row r="3834" spans="4:4" x14ac:dyDescent="0.2">
      <c r="D3834" s="224"/>
    </row>
    <row r="3835" spans="4:4" x14ac:dyDescent="0.2">
      <c r="D3835" s="224"/>
    </row>
    <row r="3836" spans="4:4" x14ac:dyDescent="0.2">
      <c r="D3836" s="224"/>
    </row>
    <row r="3837" spans="4:4" x14ac:dyDescent="0.2">
      <c r="D3837" s="224"/>
    </row>
    <row r="3838" spans="4:4" x14ac:dyDescent="0.2">
      <c r="D3838" s="224"/>
    </row>
    <row r="3839" spans="4:4" x14ac:dyDescent="0.2">
      <c r="D3839" s="224"/>
    </row>
    <row r="3840" spans="4:4" x14ac:dyDescent="0.2">
      <c r="D3840" s="224"/>
    </row>
    <row r="3841" spans="4:4" x14ac:dyDescent="0.2">
      <c r="D3841" s="224"/>
    </row>
    <row r="3842" spans="4:4" x14ac:dyDescent="0.2">
      <c r="D3842" s="224"/>
    </row>
    <row r="3843" spans="4:4" x14ac:dyDescent="0.2">
      <c r="D3843" s="224"/>
    </row>
    <row r="3844" spans="4:4" x14ac:dyDescent="0.2">
      <c r="D3844" s="224"/>
    </row>
    <row r="3845" spans="4:4" x14ac:dyDescent="0.2">
      <c r="D3845" s="224"/>
    </row>
    <row r="3846" spans="4:4" x14ac:dyDescent="0.2">
      <c r="D3846" s="224"/>
    </row>
    <row r="3847" spans="4:4" x14ac:dyDescent="0.2">
      <c r="D3847" s="224"/>
    </row>
    <row r="3848" spans="4:4" x14ac:dyDescent="0.2">
      <c r="D3848" s="224"/>
    </row>
    <row r="3849" spans="4:4" x14ac:dyDescent="0.2">
      <c r="D3849" s="224"/>
    </row>
    <row r="3850" spans="4:4" x14ac:dyDescent="0.2">
      <c r="D3850" s="224"/>
    </row>
    <row r="3851" spans="4:4" x14ac:dyDescent="0.2">
      <c r="D3851" s="224"/>
    </row>
    <row r="3852" spans="4:4" x14ac:dyDescent="0.2">
      <c r="D3852" s="224"/>
    </row>
    <row r="3853" spans="4:4" x14ac:dyDescent="0.2">
      <c r="D3853" s="224"/>
    </row>
    <row r="3854" spans="4:4" x14ac:dyDescent="0.2">
      <c r="D3854" s="224"/>
    </row>
    <row r="3855" spans="4:4" x14ac:dyDescent="0.2">
      <c r="D3855" s="224"/>
    </row>
    <row r="3856" spans="4:4" x14ac:dyDescent="0.2">
      <c r="D3856" s="224"/>
    </row>
    <row r="3857" spans="4:4" x14ac:dyDescent="0.2">
      <c r="D3857" s="224"/>
    </row>
    <row r="3858" spans="4:4" x14ac:dyDescent="0.2">
      <c r="D3858" s="224"/>
    </row>
    <row r="3859" spans="4:4" x14ac:dyDescent="0.2">
      <c r="D3859" s="224"/>
    </row>
    <row r="3860" spans="4:4" x14ac:dyDescent="0.2">
      <c r="D3860" s="224"/>
    </row>
    <row r="3861" spans="4:4" x14ac:dyDescent="0.2">
      <c r="D3861" s="224"/>
    </row>
    <row r="3862" spans="4:4" x14ac:dyDescent="0.2">
      <c r="D3862" s="224"/>
    </row>
    <row r="3863" spans="4:4" x14ac:dyDescent="0.2">
      <c r="D3863" s="224"/>
    </row>
    <row r="3864" spans="4:4" x14ac:dyDescent="0.2">
      <c r="D3864" s="224"/>
    </row>
    <row r="3865" spans="4:4" x14ac:dyDescent="0.2">
      <c r="D3865" s="224"/>
    </row>
    <row r="3866" spans="4:4" x14ac:dyDescent="0.2">
      <c r="D3866" s="224"/>
    </row>
    <row r="3867" spans="4:4" x14ac:dyDescent="0.2">
      <c r="D3867" s="224"/>
    </row>
    <row r="3868" spans="4:4" x14ac:dyDescent="0.2">
      <c r="D3868" s="224"/>
    </row>
    <row r="3869" spans="4:4" x14ac:dyDescent="0.2">
      <c r="D3869" s="224"/>
    </row>
    <row r="3870" spans="4:4" x14ac:dyDescent="0.2">
      <c r="D3870" s="224"/>
    </row>
    <row r="3871" spans="4:4" x14ac:dyDescent="0.2">
      <c r="D3871" s="224"/>
    </row>
    <row r="3872" spans="4:4" x14ac:dyDescent="0.2">
      <c r="D3872" s="224"/>
    </row>
    <row r="3873" spans="4:4" x14ac:dyDescent="0.2">
      <c r="D3873" s="224"/>
    </row>
    <row r="3874" spans="4:4" x14ac:dyDescent="0.2">
      <c r="D3874" s="224"/>
    </row>
    <row r="3875" spans="4:4" x14ac:dyDescent="0.2">
      <c r="D3875" s="224"/>
    </row>
    <row r="3876" spans="4:4" x14ac:dyDescent="0.2">
      <c r="D3876" s="224"/>
    </row>
    <row r="3877" spans="4:4" x14ac:dyDescent="0.2">
      <c r="D3877" s="224"/>
    </row>
    <row r="3878" spans="4:4" x14ac:dyDescent="0.2">
      <c r="D3878" s="224"/>
    </row>
    <row r="3879" spans="4:4" x14ac:dyDescent="0.2">
      <c r="D3879" s="224"/>
    </row>
    <row r="3880" spans="4:4" x14ac:dyDescent="0.2">
      <c r="D3880" s="224"/>
    </row>
    <row r="3881" spans="4:4" x14ac:dyDescent="0.2">
      <c r="D3881" s="224"/>
    </row>
    <row r="3882" spans="4:4" x14ac:dyDescent="0.2">
      <c r="D3882" s="224"/>
    </row>
    <row r="3883" spans="4:4" x14ac:dyDescent="0.2">
      <c r="D3883" s="224"/>
    </row>
    <row r="3884" spans="4:4" x14ac:dyDescent="0.2">
      <c r="D3884" s="224"/>
    </row>
    <row r="3885" spans="4:4" x14ac:dyDescent="0.2">
      <c r="D3885" s="224"/>
    </row>
    <row r="3886" spans="4:4" x14ac:dyDescent="0.2">
      <c r="D3886" s="224"/>
    </row>
    <row r="3887" spans="4:4" x14ac:dyDescent="0.2">
      <c r="D3887" s="224"/>
    </row>
    <row r="3888" spans="4:4" x14ac:dyDescent="0.2">
      <c r="D3888" s="224"/>
    </row>
    <row r="3889" spans="4:4" x14ac:dyDescent="0.2">
      <c r="D3889" s="224"/>
    </row>
    <row r="3890" spans="4:4" x14ac:dyDescent="0.2">
      <c r="D3890" s="224"/>
    </row>
    <row r="3891" spans="4:4" x14ac:dyDescent="0.2">
      <c r="D3891" s="224"/>
    </row>
    <row r="3892" spans="4:4" x14ac:dyDescent="0.2">
      <c r="D3892" s="224"/>
    </row>
    <row r="3893" spans="4:4" x14ac:dyDescent="0.2">
      <c r="D3893" s="224"/>
    </row>
    <row r="3894" spans="4:4" x14ac:dyDescent="0.2">
      <c r="D3894" s="224"/>
    </row>
    <row r="3895" spans="4:4" x14ac:dyDescent="0.2">
      <c r="D3895" s="224"/>
    </row>
    <row r="3896" spans="4:4" x14ac:dyDescent="0.2">
      <c r="D3896" s="224"/>
    </row>
    <row r="3897" spans="4:4" x14ac:dyDescent="0.2">
      <c r="D3897" s="224"/>
    </row>
    <row r="3898" spans="4:4" x14ac:dyDescent="0.2">
      <c r="D3898" s="224"/>
    </row>
    <row r="3899" spans="4:4" x14ac:dyDescent="0.2">
      <c r="D3899" s="224"/>
    </row>
    <row r="3900" spans="4:4" x14ac:dyDescent="0.2">
      <c r="D3900" s="224"/>
    </row>
    <row r="3901" spans="4:4" x14ac:dyDescent="0.2">
      <c r="D3901" s="224"/>
    </row>
    <row r="3902" spans="4:4" x14ac:dyDescent="0.2">
      <c r="D3902" s="224"/>
    </row>
    <row r="3903" spans="4:4" x14ac:dyDescent="0.2">
      <c r="D3903" s="224"/>
    </row>
    <row r="3904" spans="4:4" x14ac:dyDescent="0.2">
      <c r="D3904" s="224"/>
    </row>
    <row r="3905" spans="4:4" x14ac:dyDescent="0.2">
      <c r="D3905" s="224"/>
    </row>
    <row r="3906" spans="4:4" x14ac:dyDescent="0.2">
      <c r="D3906" s="224"/>
    </row>
    <row r="3907" spans="4:4" x14ac:dyDescent="0.2">
      <c r="D3907" s="224"/>
    </row>
    <row r="3908" spans="4:4" x14ac:dyDescent="0.2">
      <c r="D3908" s="224"/>
    </row>
    <row r="3909" spans="4:4" x14ac:dyDescent="0.2">
      <c r="D3909" s="224"/>
    </row>
    <row r="3910" spans="4:4" x14ac:dyDescent="0.2">
      <c r="D3910" s="224"/>
    </row>
    <row r="3911" spans="4:4" x14ac:dyDescent="0.2">
      <c r="D3911" s="224"/>
    </row>
    <row r="3912" spans="4:4" x14ac:dyDescent="0.2">
      <c r="D3912" s="224"/>
    </row>
    <row r="3913" spans="4:4" x14ac:dyDescent="0.2">
      <c r="D3913" s="224"/>
    </row>
    <row r="3914" spans="4:4" x14ac:dyDescent="0.2">
      <c r="D3914" s="224"/>
    </row>
    <row r="3915" spans="4:4" x14ac:dyDescent="0.2">
      <c r="D3915" s="224"/>
    </row>
    <row r="3916" spans="4:4" x14ac:dyDescent="0.2">
      <c r="D3916" s="224"/>
    </row>
    <row r="3917" spans="4:4" x14ac:dyDescent="0.2">
      <c r="D3917" s="224"/>
    </row>
    <row r="3918" spans="4:4" x14ac:dyDescent="0.2">
      <c r="D3918" s="224"/>
    </row>
    <row r="3919" spans="4:4" x14ac:dyDescent="0.2">
      <c r="D3919" s="224"/>
    </row>
    <row r="3920" spans="4:4" x14ac:dyDescent="0.2">
      <c r="D3920" s="224"/>
    </row>
    <row r="3921" spans="4:4" x14ac:dyDescent="0.2">
      <c r="D3921" s="224"/>
    </row>
    <row r="3922" spans="4:4" x14ac:dyDescent="0.2">
      <c r="D3922" s="224"/>
    </row>
    <row r="3923" spans="4:4" x14ac:dyDescent="0.2">
      <c r="D3923" s="224"/>
    </row>
    <row r="3924" spans="4:4" x14ac:dyDescent="0.2">
      <c r="D3924" s="224"/>
    </row>
    <row r="3925" spans="4:4" x14ac:dyDescent="0.2">
      <c r="D3925" s="224"/>
    </row>
    <row r="3926" spans="4:4" x14ac:dyDescent="0.2">
      <c r="D3926" s="224"/>
    </row>
    <row r="3927" spans="4:4" x14ac:dyDescent="0.2">
      <c r="D3927" s="224"/>
    </row>
    <row r="3928" spans="4:4" x14ac:dyDescent="0.2">
      <c r="D3928" s="224"/>
    </row>
    <row r="3929" spans="4:4" x14ac:dyDescent="0.2">
      <c r="D3929" s="224"/>
    </row>
    <row r="3930" spans="4:4" x14ac:dyDescent="0.2">
      <c r="D3930" s="224"/>
    </row>
    <row r="3931" spans="4:4" x14ac:dyDescent="0.2">
      <c r="D3931" s="224"/>
    </row>
    <row r="3932" spans="4:4" x14ac:dyDescent="0.2">
      <c r="D3932" s="224"/>
    </row>
    <row r="3933" spans="4:4" x14ac:dyDescent="0.2">
      <c r="D3933" s="224"/>
    </row>
    <row r="3934" spans="4:4" x14ac:dyDescent="0.2">
      <c r="D3934" s="224"/>
    </row>
    <row r="3935" spans="4:4" x14ac:dyDescent="0.2">
      <c r="D3935" s="224"/>
    </row>
    <row r="3936" spans="4:4" x14ac:dyDescent="0.2">
      <c r="D3936" s="224"/>
    </row>
    <row r="3937" spans="4:4" x14ac:dyDescent="0.2">
      <c r="D3937" s="224"/>
    </row>
    <row r="3938" spans="4:4" x14ac:dyDescent="0.2">
      <c r="D3938" s="224"/>
    </row>
    <row r="3939" spans="4:4" x14ac:dyDescent="0.2">
      <c r="D3939" s="224"/>
    </row>
    <row r="3940" spans="4:4" x14ac:dyDescent="0.2">
      <c r="D3940" s="224"/>
    </row>
    <row r="3941" spans="4:4" x14ac:dyDescent="0.2">
      <c r="D3941" s="224"/>
    </row>
    <row r="3942" spans="4:4" x14ac:dyDescent="0.2">
      <c r="D3942" s="224"/>
    </row>
    <row r="3943" spans="4:4" x14ac:dyDescent="0.2">
      <c r="D3943" s="224"/>
    </row>
    <row r="3944" spans="4:4" x14ac:dyDescent="0.2">
      <c r="D3944" s="224"/>
    </row>
    <row r="3945" spans="4:4" x14ac:dyDescent="0.2">
      <c r="D3945" s="224"/>
    </row>
    <row r="3946" spans="4:4" x14ac:dyDescent="0.2">
      <c r="D3946" s="224"/>
    </row>
    <row r="3947" spans="4:4" x14ac:dyDescent="0.2">
      <c r="D3947" s="224"/>
    </row>
    <row r="3948" spans="4:4" x14ac:dyDescent="0.2">
      <c r="D3948" s="224"/>
    </row>
    <row r="3949" spans="4:4" x14ac:dyDescent="0.2">
      <c r="D3949" s="224"/>
    </row>
    <row r="3950" spans="4:4" x14ac:dyDescent="0.2">
      <c r="D3950" s="224"/>
    </row>
    <row r="3951" spans="4:4" x14ac:dyDescent="0.2">
      <c r="D3951" s="224"/>
    </row>
    <row r="3952" spans="4:4" x14ac:dyDescent="0.2">
      <c r="D3952" s="224"/>
    </row>
    <row r="3953" spans="4:4" x14ac:dyDescent="0.2">
      <c r="D3953" s="224"/>
    </row>
    <row r="3954" spans="4:4" x14ac:dyDescent="0.2">
      <c r="D3954" s="224"/>
    </row>
    <row r="3955" spans="4:4" x14ac:dyDescent="0.2">
      <c r="D3955" s="224"/>
    </row>
    <row r="3956" spans="4:4" x14ac:dyDescent="0.2">
      <c r="D3956" s="224"/>
    </row>
    <row r="3957" spans="4:4" x14ac:dyDescent="0.2">
      <c r="D3957" s="224"/>
    </row>
    <row r="3958" spans="4:4" x14ac:dyDescent="0.2">
      <c r="D3958" s="224"/>
    </row>
    <row r="3959" spans="4:4" x14ac:dyDescent="0.2">
      <c r="D3959" s="224"/>
    </row>
    <row r="3960" spans="4:4" x14ac:dyDescent="0.2">
      <c r="D3960" s="224"/>
    </row>
    <row r="3961" spans="4:4" x14ac:dyDescent="0.2">
      <c r="D3961" s="224"/>
    </row>
    <row r="3962" spans="4:4" x14ac:dyDescent="0.2">
      <c r="D3962" s="224"/>
    </row>
    <row r="3963" spans="4:4" x14ac:dyDescent="0.2">
      <c r="D3963" s="224"/>
    </row>
    <row r="3964" spans="4:4" x14ac:dyDescent="0.2">
      <c r="D3964" s="224"/>
    </row>
    <row r="3965" spans="4:4" x14ac:dyDescent="0.2">
      <c r="D3965" s="224"/>
    </row>
    <row r="3966" spans="4:4" x14ac:dyDescent="0.2">
      <c r="D3966" s="224"/>
    </row>
    <row r="3967" spans="4:4" x14ac:dyDescent="0.2">
      <c r="D3967" s="224"/>
    </row>
    <row r="3968" spans="4:4" x14ac:dyDescent="0.2">
      <c r="D3968" s="224"/>
    </row>
    <row r="3969" spans="4:4" x14ac:dyDescent="0.2">
      <c r="D3969" s="224"/>
    </row>
    <row r="3970" spans="4:4" x14ac:dyDescent="0.2">
      <c r="D3970" s="224"/>
    </row>
    <row r="3971" spans="4:4" x14ac:dyDescent="0.2">
      <c r="D3971" s="224"/>
    </row>
    <row r="3972" spans="4:4" x14ac:dyDescent="0.2">
      <c r="D3972" s="224"/>
    </row>
    <row r="3973" spans="4:4" x14ac:dyDescent="0.2">
      <c r="D3973" s="224"/>
    </row>
    <row r="3974" spans="4:4" x14ac:dyDescent="0.2">
      <c r="D3974" s="224"/>
    </row>
    <row r="3975" spans="4:4" x14ac:dyDescent="0.2">
      <c r="D3975" s="224"/>
    </row>
    <row r="3976" spans="4:4" x14ac:dyDescent="0.2">
      <c r="D3976" s="224"/>
    </row>
    <row r="3977" spans="4:4" x14ac:dyDescent="0.2">
      <c r="D3977" s="224"/>
    </row>
    <row r="3978" spans="4:4" x14ac:dyDescent="0.2">
      <c r="D3978" s="224"/>
    </row>
    <row r="3979" spans="4:4" x14ac:dyDescent="0.2">
      <c r="D3979" s="224"/>
    </row>
    <row r="3980" spans="4:4" x14ac:dyDescent="0.2">
      <c r="D3980" s="224"/>
    </row>
    <row r="3981" spans="4:4" x14ac:dyDescent="0.2">
      <c r="D3981" s="224"/>
    </row>
    <row r="3982" spans="4:4" x14ac:dyDescent="0.2">
      <c r="D3982" s="224"/>
    </row>
    <row r="3983" spans="4:4" x14ac:dyDescent="0.2">
      <c r="D3983" s="224"/>
    </row>
    <row r="3984" spans="4:4" x14ac:dyDescent="0.2">
      <c r="D3984" s="224"/>
    </row>
    <row r="3985" spans="4:4" x14ac:dyDescent="0.2">
      <c r="D3985" s="224"/>
    </row>
    <row r="3986" spans="4:4" x14ac:dyDescent="0.2">
      <c r="D3986" s="224"/>
    </row>
    <row r="3987" spans="4:4" x14ac:dyDescent="0.2">
      <c r="D3987" s="224"/>
    </row>
    <row r="3988" spans="4:4" x14ac:dyDescent="0.2">
      <c r="D3988" s="224"/>
    </row>
    <row r="3989" spans="4:4" x14ac:dyDescent="0.2">
      <c r="D3989" s="224"/>
    </row>
    <row r="3990" spans="4:4" x14ac:dyDescent="0.2">
      <c r="D3990" s="224"/>
    </row>
    <row r="3991" spans="4:4" x14ac:dyDescent="0.2">
      <c r="D3991" s="224"/>
    </row>
    <row r="3992" spans="4:4" x14ac:dyDescent="0.2">
      <c r="D3992" s="224"/>
    </row>
    <row r="3993" spans="4:4" x14ac:dyDescent="0.2">
      <c r="D3993" s="224"/>
    </row>
    <row r="3994" spans="4:4" x14ac:dyDescent="0.2">
      <c r="D3994" s="224"/>
    </row>
    <row r="3995" spans="4:4" x14ac:dyDescent="0.2">
      <c r="D3995" s="224"/>
    </row>
    <row r="3996" spans="4:4" x14ac:dyDescent="0.2">
      <c r="D3996" s="224"/>
    </row>
    <row r="3997" spans="4:4" x14ac:dyDescent="0.2">
      <c r="D3997" s="224"/>
    </row>
    <row r="3998" spans="4:4" x14ac:dyDescent="0.2">
      <c r="D3998" s="224"/>
    </row>
    <row r="3999" spans="4:4" x14ac:dyDescent="0.2">
      <c r="D3999" s="224"/>
    </row>
    <row r="4000" spans="4:4" x14ac:dyDescent="0.2">
      <c r="D4000" s="224"/>
    </row>
    <row r="4001" spans="4:4" x14ac:dyDescent="0.2">
      <c r="D4001" s="224"/>
    </row>
    <row r="4002" spans="4:4" x14ac:dyDescent="0.2">
      <c r="D4002" s="224"/>
    </row>
    <row r="4003" spans="4:4" x14ac:dyDescent="0.2">
      <c r="D4003" s="224"/>
    </row>
    <row r="4004" spans="4:4" x14ac:dyDescent="0.2">
      <c r="D4004" s="224"/>
    </row>
    <row r="4005" spans="4:4" x14ac:dyDescent="0.2">
      <c r="D4005" s="224"/>
    </row>
    <row r="4006" spans="4:4" x14ac:dyDescent="0.2">
      <c r="D4006" s="224"/>
    </row>
    <row r="4007" spans="4:4" x14ac:dyDescent="0.2">
      <c r="D4007" s="224"/>
    </row>
    <row r="4008" spans="4:4" x14ac:dyDescent="0.2">
      <c r="D4008" s="224"/>
    </row>
    <row r="4009" spans="4:4" x14ac:dyDescent="0.2">
      <c r="D4009" s="224"/>
    </row>
    <row r="4010" spans="4:4" x14ac:dyDescent="0.2">
      <c r="D4010" s="224"/>
    </row>
    <row r="4011" spans="4:4" x14ac:dyDescent="0.2">
      <c r="D4011" s="224"/>
    </row>
    <row r="4012" spans="4:4" x14ac:dyDescent="0.2">
      <c r="D4012" s="224"/>
    </row>
    <row r="4013" spans="4:4" x14ac:dyDescent="0.2">
      <c r="D4013" s="224"/>
    </row>
    <row r="4014" spans="4:4" x14ac:dyDescent="0.2">
      <c r="D4014" s="224"/>
    </row>
    <row r="4015" spans="4:4" x14ac:dyDescent="0.2">
      <c r="D4015" s="224"/>
    </row>
    <row r="4016" spans="4:4" x14ac:dyDescent="0.2">
      <c r="D4016" s="224"/>
    </row>
    <row r="4017" spans="4:4" x14ac:dyDescent="0.2">
      <c r="D4017" s="224"/>
    </row>
    <row r="4018" spans="4:4" x14ac:dyDescent="0.2">
      <c r="D4018" s="224"/>
    </row>
    <row r="4019" spans="4:4" x14ac:dyDescent="0.2">
      <c r="D4019" s="224"/>
    </row>
    <row r="4020" spans="4:4" x14ac:dyDescent="0.2">
      <c r="D4020" s="224"/>
    </row>
    <row r="4021" spans="4:4" x14ac:dyDescent="0.2">
      <c r="D4021" s="224"/>
    </row>
    <row r="4022" spans="4:4" x14ac:dyDescent="0.2">
      <c r="D4022" s="224"/>
    </row>
    <row r="4023" spans="4:4" x14ac:dyDescent="0.2">
      <c r="D4023" s="224"/>
    </row>
    <row r="4024" spans="4:4" x14ac:dyDescent="0.2">
      <c r="D4024" s="224"/>
    </row>
    <row r="4025" spans="4:4" x14ac:dyDescent="0.2">
      <c r="D4025" s="224"/>
    </row>
    <row r="4026" spans="4:4" x14ac:dyDescent="0.2">
      <c r="D4026" s="224"/>
    </row>
    <row r="4027" spans="4:4" x14ac:dyDescent="0.2">
      <c r="D4027" s="224"/>
    </row>
    <row r="4028" spans="4:4" x14ac:dyDescent="0.2">
      <c r="D4028" s="224"/>
    </row>
    <row r="4029" spans="4:4" x14ac:dyDescent="0.2">
      <c r="D4029" s="224"/>
    </row>
    <row r="4030" spans="4:4" x14ac:dyDescent="0.2">
      <c r="D4030" s="224"/>
    </row>
    <row r="4031" spans="4:4" x14ac:dyDescent="0.2">
      <c r="D4031" s="224"/>
    </row>
    <row r="4032" spans="4:4" x14ac:dyDescent="0.2">
      <c r="D4032" s="224"/>
    </row>
    <row r="4033" spans="4:4" x14ac:dyDescent="0.2">
      <c r="D4033" s="224"/>
    </row>
    <row r="4034" spans="4:4" x14ac:dyDescent="0.2">
      <c r="D4034" s="224"/>
    </row>
    <row r="4035" spans="4:4" x14ac:dyDescent="0.2">
      <c r="D4035" s="224"/>
    </row>
    <row r="4036" spans="4:4" x14ac:dyDescent="0.2">
      <c r="D4036" s="224"/>
    </row>
    <row r="4037" spans="4:4" x14ac:dyDescent="0.2">
      <c r="D4037" s="224"/>
    </row>
    <row r="4038" spans="4:4" x14ac:dyDescent="0.2">
      <c r="D4038" s="224"/>
    </row>
    <row r="4039" spans="4:4" x14ac:dyDescent="0.2">
      <c r="D4039" s="224"/>
    </row>
    <row r="4040" spans="4:4" x14ac:dyDescent="0.2">
      <c r="D4040" s="224"/>
    </row>
    <row r="4041" spans="4:4" x14ac:dyDescent="0.2">
      <c r="D4041" s="224"/>
    </row>
    <row r="4042" spans="4:4" x14ac:dyDescent="0.2">
      <c r="D4042" s="224"/>
    </row>
    <row r="4043" spans="4:4" x14ac:dyDescent="0.2">
      <c r="D4043" s="224"/>
    </row>
    <row r="4044" spans="4:4" x14ac:dyDescent="0.2">
      <c r="D4044" s="224"/>
    </row>
    <row r="4045" spans="4:4" x14ac:dyDescent="0.2">
      <c r="D4045" s="224"/>
    </row>
    <row r="4046" spans="4:4" x14ac:dyDescent="0.2">
      <c r="D4046" s="224"/>
    </row>
    <row r="4047" spans="4:4" x14ac:dyDescent="0.2">
      <c r="D4047" s="224"/>
    </row>
    <row r="4048" spans="4:4" x14ac:dyDescent="0.2">
      <c r="D4048" s="224"/>
    </row>
    <row r="4049" spans="4:4" x14ac:dyDescent="0.2">
      <c r="D4049" s="224"/>
    </row>
    <row r="4050" spans="4:4" x14ac:dyDescent="0.2">
      <c r="D4050" s="224"/>
    </row>
    <row r="4051" spans="4:4" x14ac:dyDescent="0.2">
      <c r="D4051" s="224"/>
    </row>
    <row r="4052" spans="4:4" x14ac:dyDescent="0.2">
      <c r="D4052" s="224"/>
    </row>
    <row r="4053" spans="4:4" x14ac:dyDescent="0.2">
      <c r="D4053" s="224"/>
    </row>
    <row r="4054" spans="4:4" x14ac:dyDescent="0.2">
      <c r="D4054" s="224"/>
    </row>
    <row r="4055" spans="4:4" x14ac:dyDescent="0.2">
      <c r="D4055" s="224"/>
    </row>
    <row r="4056" spans="4:4" x14ac:dyDescent="0.2">
      <c r="D4056" s="224"/>
    </row>
    <row r="4057" spans="4:4" x14ac:dyDescent="0.2">
      <c r="D4057" s="224"/>
    </row>
    <row r="4058" spans="4:4" x14ac:dyDescent="0.2">
      <c r="D4058" s="224"/>
    </row>
    <row r="4059" spans="4:4" x14ac:dyDescent="0.2">
      <c r="D4059" s="224"/>
    </row>
    <row r="4060" spans="4:4" x14ac:dyDescent="0.2">
      <c r="D4060" s="224"/>
    </row>
    <row r="4061" spans="4:4" x14ac:dyDescent="0.2">
      <c r="D4061" s="224"/>
    </row>
    <row r="4062" spans="4:4" x14ac:dyDescent="0.2">
      <c r="D4062" s="224"/>
    </row>
    <row r="4063" spans="4:4" x14ac:dyDescent="0.2">
      <c r="D4063" s="224"/>
    </row>
    <row r="4064" spans="4:4" x14ac:dyDescent="0.2">
      <c r="D4064" s="224"/>
    </row>
    <row r="4065" spans="4:4" x14ac:dyDescent="0.2">
      <c r="D4065" s="224"/>
    </row>
    <row r="4066" spans="4:4" x14ac:dyDescent="0.2">
      <c r="D4066" s="224"/>
    </row>
    <row r="4067" spans="4:4" x14ac:dyDescent="0.2">
      <c r="D4067" s="224"/>
    </row>
    <row r="4068" spans="4:4" x14ac:dyDescent="0.2">
      <c r="D4068" s="224"/>
    </row>
    <row r="4069" spans="4:4" x14ac:dyDescent="0.2">
      <c r="D4069" s="224"/>
    </row>
    <row r="4070" spans="4:4" x14ac:dyDescent="0.2">
      <c r="D4070" s="224"/>
    </row>
    <row r="4071" spans="4:4" x14ac:dyDescent="0.2">
      <c r="D4071" s="224"/>
    </row>
    <row r="4072" spans="4:4" x14ac:dyDescent="0.2">
      <c r="D4072" s="224"/>
    </row>
    <row r="4073" spans="4:4" x14ac:dyDescent="0.2">
      <c r="D4073" s="224"/>
    </row>
    <row r="4074" spans="4:4" x14ac:dyDescent="0.2">
      <c r="D4074" s="224"/>
    </row>
    <row r="4075" spans="4:4" x14ac:dyDescent="0.2">
      <c r="D4075" s="224"/>
    </row>
    <row r="4076" spans="4:4" x14ac:dyDescent="0.2">
      <c r="D4076" s="224"/>
    </row>
    <row r="4077" spans="4:4" x14ac:dyDescent="0.2">
      <c r="D4077" s="224"/>
    </row>
    <row r="4078" spans="4:4" x14ac:dyDescent="0.2">
      <c r="D4078" s="224"/>
    </row>
    <row r="4079" spans="4:4" x14ac:dyDescent="0.2">
      <c r="D4079" s="224"/>
    </row>
    <row r="4080" spans="4:4" x14ac:dyDescent="0.2">
      <c r="D4080" s="224"/>
    </row>
    <row r="4081" spans="4:4" x14ac:dyDescent="0.2">
      <c r="D4081" s="224"/>
    </row>
    <row r="4082" spans="4:4" x14ac:dyDescent="0.2">
      <c r="D4082" s="224"/>
    </row>
    <row r="4083" spans="4:4" x14ac:dyDescent="0.2">
      <c r="D4083" s="224"/>
    </row>
    <row r="4084" spans="4:4" x14ac:dyDescent="0.2">
      <c r="D4084" s="224"/>
    </row>
    <row r="4085" spans="4:4" x14ac:dyDescent="0.2">
      <c r="D4085" s="224"/>
    </row>
    <row r="4086" spans="4:4" x14ac:dyDescent="0.2">
      <c r="D4086" s="224"/>
    </row>
    <row r="4087" spans="4:4" x14ac:dyDescent="0.2">
      <c r="D4087" s="224"/>
    </row>
    <row r="4088" spans="4:4" x14ac:dyDescent="0.2">
      <c r="D4088" s="224"/>
    </row>
    <row r="4089" spans="4:4" x14ac:dyDescent="0.2">
      <c r="D4089" s="224"/>
    </row>
    <row r="4090" spans="4:4" x14ac:dyDescent="0.2">
      <c r="D4090" s="224"/>
    </row>
    <row r="4091" spans="4:4" x14ac:dyDescent="0.2">
      <c r="D4091" s="224"/>
    </row>
    <row r="4092" spans="4:4" x14ac:dyDescent="0.2">
      <c r="D4092" s="224"/>
    </row>
    <row r="4093" spans="4:4" x14ac:dyDescent="0.2">
      <c r="D4093" s="224"/>
    </row>
    <row r="4094" spans="4:4" x14ac:dyDescent="0.2">
      <c r="D4094" s="224"/>
    </row>
    <row r="4095" spans="4:4" x14ac:dyDescent="0.2">
      <c r="D4095" s="224"/>
    </row>
    <row r="4096" spans="4:4" x14ac:dyDescent="0.2">
      <c r="D4096" s="224"/>
    </row>
    <row r="4097" spans="4:4" x14ac:dyDescent="0.2">
      <c r="D4097" s="224"/>
    </row>
    <row r="4098" spans="4:4" x14ac:dyDescent="0.2">
      <c r="D4098" s="224"/>
    </row>
    <row r="4099" spans="4:4" x14ac:dyDescent="0.2">
      <c r="D4099" s="224"/>
    </row>
    <row r="4100" spans="4:4" x14ac:dyDescent="0.2">
      <c r="D4100" s="224"/>
    </row>
    <row r="4101" spans="4:4" x14ac:dyDescent="0.2">
      <c r="D4101" s="224"/>
    </row>
    <row r="4102" spans="4:4" x14ac:dyDescent="0.2">
      <c r="D4102" s="224"/>
    </row>
    <row r="4103" spans="4:4" x14ac:dyDescent="0.2">
      <c r="D4103" s="224"/>
    </row>
    <row r="4104" spans="4:4" x14ac:dyDescent="0.2">
      <c r="D4104" s="224"/>
    </row>
    <row r="4105" spans="4:4" x14ac:dyDescent="0.2">
      <c r="D4105" s="224"/>
    </row>
    <row r="4106" spans="4:4" x14ac:dyDescent="0.2">
      <c r="D4106" s="224"/>
    </row>
    <row r="4107" spans="4:4" x14ac:dyDescent="0.2">
      <c r="D4107" s="224"/>
    </row>
    <row r="4108" spans="4:4" x14ac:dyDescent="0.2">
      <c r="D4108" s="224"/>
    </row>
    <row r="4109" spans="4:4" x14ac:dyDescent="0.2">
      <c r="D4109" s="224"/>
    </row>
    <row r="4110" spans="4:4" x14ac:dyDescent="0.2">
      <c r="D4110" s="224"/>
    </row>
    <row r="4111" spans="4:4" x14ac:dyDescent="0.2">
      <c r="D4111" s="224"/>
    </row>
    <row r="4112" spans="4:4" x14ac:dyDescent="0.2">
      <c r="D4112" s="224"/>
    </row>
    <row r="4113" spans="4:4" x14ac:dyDescent="0.2">
      <c r="D4113" s="224"/>
    </row>
    <row r="4114" spans="4:4" x14ac:dyDescent="0.2">
      <c r="D4114" s="224"/>
    </row>
    <row r="4115" spans="4:4" x14ac:dyDescent="0.2">
      <c r="D4115" s="224"/>
    </row>
    <row r="4116" spans="4:4" x14ac:dyDescent="0.2">
      <c r="D4116" s="224"/>
    </row>
    <row r="4117" spans="4:4" x14ac:dyDescent="0.2">
      <c r="D4117" s="224"/>
    </row>
    <row r="4118" spans="4:4" x14ac:dyDescent="0.2">
      <c r="D4118" s="224"/>
    </row>
    <row r="4119" spans="4:4" x14ac:dyDescent="0.2">
      <c r="D4119" s="224"/>
    </row>
    <row r="4120" spans="4:4" x14ac:dyDescent="0.2">
      <c r="D4120" s="224"/>
    </row>
    <row r="4121" spans="4:4" x14ac:dyDescent="0.2">
      <c r="D4121" s="224"/>
    </row>
    <row r="4122" spans="4:4" x14ac:dyDescent="0.2">
      <c r="D4122" s="224"/>
    </row>
    <row r="4123" spans="4:4" x14ac:dyDescent="0.2">
      <c r="D4123" s="224"/>
    </row>
    <row r="4124" spans="4:4" x14ac:dyDescent="0.2">
      <c r="D4124" s="224"/>
    </row>
    <row r="4125" spans="4:4" x14ac:dyDescent="0.2">
      <c r="D4125" s="224"/>
    </row>
    <row r="4126" spans="4:4" x14ac:dyDescent="0.2">
      <c r="D4126" s="224"/>
    </row>
    <row r="4127" spans="4:4" x14ac:dyDescent="0.2">
      <c r="D4127" s="224"/>
    </row>
    <row r="4128" spans="4:4" x14ac:dyDescent="0.2">
      <c r="D4128" s="224"/>
    </row>
    <row r="4129" spans="4:4" x14ac:dyDescent="0.2">
      <c r="D4129" s="224"/>
    </row>
    <row r="4130" spans="4:4" x14ac:dyDescent="0.2">
      <c r="D4130" s="224"/>
    </row>
    <row r="4131" spans="4:4" x14ac:dyDescent="0.2">
      <c r="D4131" s="224"/>
    </row>
    <row r="4132" spans="4:4" x14ac:dyDescent="0.2">
      <c r="D4132" s="224"/>
    </row>
    <row r="4133" spans="4:4" x14ac:dyDescent="0.2">
      <c r="D4133" s="224"/>
    </row>
    <row r="4134" spans="4:4" x14ac:dyDescent="0.2">
      <c r="D4134" s="224"/>
    </row>
    <row r="4135" spans="4:4" x14ac:dyDescent="0.2">
      <c r="D4135" s="224"/>
    </row>
    <row r="4136" spans="4:4" x14ac:dyDescent="0.2">
      <c r="D4136" s="224"/>
    </row>
    <row r="4137" spans="4:4" x14ac:dyDescent="0.2">
      <c r="D4137" s="224"/>
    </row>
    <row r="4138" spans="4:4" x14ac:dyDescent="0.2">
      <c r="D4138" s="224"/>
    </row>
    <row r="4139" spans="4:4" x14ac:dyDescent="0.2">
      <c r="D4139" s="224"/>
    </row>
    <row r="4140" spans="4:4" x14ac:dyDescent="0.2">
      <c r="D4140" s="224"/>
    </row>
    <row r="4141" spans="4:4" x14ac:dyDescent="0.2">
      <c r="D4141" s="224"/>
    </row>
    <row r="4142" spans="4:4" x14ac:dyDescent="0.2">
      <c r="D4142" s="224"/>
    </row>
    <row r="4143" spans="4:4" x14ac:dyDescent="0.2">
      <c r="D4143" s="224"/>
    </row>
    <row r="4144" spans="4:4" x14ac:dyDescent="0.2">
      <c r="D4144" s="224"/>
    </row>
    <row r="4145" spans="4:4" x14ac:dyDescent="0.2">
      <c r="D4145" s="224"/>
    </row>
    <row r="4146" spans="4:4" x14ac:dyDescent="0.2">
      <c r="D4146" s="224"/>
    </row>
    <row r="4147" spans="4:4" x14ac:dyDescent="0.2">
      <c r="D4147" s="224"/>
    </row>
    <row r="4148" spans="4:4" x14ac:dyDescent="0.2">
      <c r="D4148" s="224"/>
    </row>
    <row r="4149" spans="4:4" x14ac:dyDescent="0.2">
      <c r="D4149" s="224"/>
    </row>
    <row r="4150" spans="4:4" x14ac:dyDescent="0.2">
      <c r="D4150" s="224"/>
    </row>
    <row r="4151" spans="4:4" x14ac:dyDescent="0.2">
      <c r="D4151" s="224"/>
    </row>
    <row r="4152" spans="4:4" x14ac:dyDescent="0.2">
      <c r="D4152" s="224"/>
    </row>
    <row r="4153" spans="4:4" x14ac:dyDescent="0.2">
      <c r="D4153" s="224"/>
    </row>
    <row r="4154" spans="4:4" x14ac:dyDescent="0.2">
      <c r="D4154" s="224"/>
    </row>
    <row r="4155" spans="4:4" x14ac:dyDescent="0.2">
      <c r="D4155" s="224"/>
    </row>
    <row r="4156" spans="4:4" x14ac:dyDescent="0.2">
      <c r="D4156" s="224"/>
    </row>
    <row r="4157" spans="4:4" x14ac:dyDescent="0.2">
      <c r="D4157" s="224"/>
    </row>
    <row r="4158" spans="4:4" x14ac:dyDescent="0.2">
      <c r="D4158" s="224"/>
    </row>
    <row r="4159" spans="4:4" x14ac:dyDescent="0.2">
      <c r="D4159" s="224"/>
    </row>
    <row r="4160" spans="4:4" x14ac:dyDescent="0.2">
      <c r="D4160" s="224"/>
    </row>
    <row r="4161" spans="4:4" x14ac:dyDescent="0.2">
      <c r="D4161" s="224"/>
    </row>
    <row r="4162" spans="4:4" x14ac:dyDescent="0.2">
      <c r="D4162" s="224"/>
    </row>
    <row r="4163" spans="4:4" x14ac:dyDescent="0.2">
      <c r="D4163" s="224"/>
    </row>
    <row r="4164" spans="4:4" x14ac:dyDescent="0.2">
      <c r="D4164" s="224"/>
    </row>
    <row r="4165" spans="4:4" x14ac:dyDescent="0.2">
      <c r="D4165" s="224"/>
    </row>
    <row r="4166" spans="4:4" x14ac:dyDescent="0.2">
      <c r="D4166" s="224"/>
    </row>
    <row r="4167" spans="4:4" x14ac:dyDescent="0.2">
      <c r="D4167" s="224"/>
    </row>
    <row r="4168" spans="4:4" x14ac:dyDescent="0.2">
      <c r="D4168" s="224"/>
    </row>
    <row r="4169" spans="4:4" x14ac:dyDescent="0.2">
      <c r="D4169" s="224"/>
    </row>
    <row r="4170" spans="4:4" x14ac:dyDescent="0.2">
      <c r="D4170" s="224"/>
    </row>
    <row r="4171" spans="4:4" x14ac:dyDescent="0.2">
      <c r="D4171" s="224"/>
    </row>
    <row r="4172" spans="4:4" x14ac:dyDescent="0.2">
      <c r="D4172" s="224"/>
    </row>
    <row r="4173" spans="4:4" x14ac:dyDescent="0.2">
      <c r="D4173" s="224"/>
    </row>
    <row r="4174" spans="4:4" x14ac:dyDescent="0.2">
      <c r="D4174" s="224"/>
    </row>
    <row r="4175" spans="4:4" x14ac:dyDescent="0.2">
      <c r="D4175" s="224"/>
    </row>
    <row r="4176" spans="4:4" x14ac:dyDescent="0.2">
      <c r="D4176" s="224"/>
    </row>
    <row r="4177" spans="4:4" x14ac:dyDescent="0.2">
      <c r="D4177" s="224"/>
    </row>
    <row r="4178" spans="4:4" x14ac:dyDescent="0.2">
      <c r="D4178" s="224"/>
    </row>
    <row r="4179" spans="4:4" x14ac:dyDescent="0.2">
      <c r="D4179" s="224"/>
    </row>
    <row r="4180" spans="4:4" x14ac:dyDescent="0.2">
      <c r="D4180" s="224"/>
    </row>
    <row r="4181" spans="4:4" x14ac:dyDescent="0.2">
      <c r="D4181" s="224"/>
    </row>
    <row r="4182" spans="4:4" x14ac:dyDescent="0.2">
      <c r="D4182" s="224"/>
    </row>
    <row r="4183" spans="4:4" x14ac:dyDescent="0.2">
      <c r="D4183" s="224"/>
    </row>
    <row r="4184" spans="4:4" x14ac:dyDescent="0.2">
      <c r="D4184" s="224"/>
    </row>
    <row r="4185" spans="4:4" x14ac:dyDescent="0.2">
      <c r="D4185" s="224"/>
    </row>
    <row r="4186" spans="4:4" x14ac:dyDescent="0.2">
      <c r="D4186" s="224"/>
    </row>
    <row r="4187" spans="4:4" x14ac:dyDescent="0.2">
      <c r="D4187" s="224"/>
    </row>
    <row r="4188" spans="4:4" x14ac:dyDescent="0.2">
      <c r="D4188" s="224"/>
    </row>
    <row r="4189" spans="4:4" x14ac:dyDescent="0.2">
      <c r="D4189" s="224"/>
    </row>
    <row r="4190" spans="4:4" x14ac:dyDescent="0.2">
      <c r="D4190" s="224"/>
    </row>
    <row r="4191" spans="4:4" x14ac:dyDescent="0.2">
      <c r="D4191" s="224"/>
    </row>
    <row r="4192" spans="4:4" x14ac:dyDescent="0.2">
      <c r="D4192" s="224"/>
    </row>
    <row r="4193" spans="4:4" x14ac:dyDescent="0.2">
      <c r="D4193" s="224"/>
    </row>
    <row r="4194" spans="4:4" x14ac:dyDescent="0.2">
      <c r="D4194" s="224"/>
    </row>
    <row r="4195" spans="4:4" x14ac:dyDescent="0.2">
      <c r="D4195" s="224"/>
    </row>
    <row r="4196" spans="4:4" x14ac:dyDescent="0.2">
      <c r="D4196" s="224"/>
    </row>
    <row r="4197" spans="4:4" x14ac:dyDescent="0.2">
      <c r="D4197" s="224"/>
    </row>
    <row r="4198" spans="4:4" x14ac:dyDescent="0.2">
      <c r="D4198" s="224"/>
    </row>
    <row r="4199" spans="4:4" x14ac:dyDescent="0.2">
      <c r="D4199" s="224"/>
    </row>
    <row r="4200" spans="4:4" x14ac:dyDescent="0.2">
      <c r="D4200" s="224"/>
    </row>
    <row r="4201" spans="4:4" x14ac:dyDescent="0.2">
      <c r="D4201" s="224"/>
    </row>
    <row r="4202" spans="4:4" x14ac:dyDescent="0.2">
      <c r="D4202" s="224"/>
    </row>
    <row r="4203" spans="4:4" x14ac:dyDescent="0.2">
      <c r="D4203" s="224"/>
    </row>
    <row r="4204" spans="4:4" x14ac:dyDescent="0.2">
      <c r="D4204" s="224"/>
    </row>
    <row r="4205" spans="4:4" x14ac:dyDescent="0.2">
      <c r="D4205" s="224"/>
    </row>
    <row r="4206" spans="4:4" x14ac:dyDescent="0.2">
      <c r="D4206" s="224"/>
    </row>
    <row r="4207" spans="4:4" x14ac:dyDescent="0.2">
      <c r="D4207" s="224"/>
    </row>
    <row r="4208" spans="4:4" x14ac:dyDescent="0.2">
      <c r="D4208" s="224"/>
    </row>
    <row r="4209" spans="4:4" x14ac:dyDescent="0.2">
      <c r="D4209" s="224"/>
    </row>
    <row r="4210" spans="4:4" x14ac:dyDescent="0.2">
      <c r="D4210" s="224"/>
    </row>
    <row r="4211" spans="4:4" x14ac:dyDescent="0.2">
      <c r="D4211" s="224"/>
    </row>
    <row r="4212" spans="4:4" x14ac:dyDescent="0.2">
      <c r="D4212" s="224"/>
    </row>
    <row r="4213" spans="4:4" x14ac:dyDescent="0.2">
      <c r="D4213" s="224"/>
    </row>
    <row r="4214" spans="4:4" x14ac:dyDescent="0.2">
      <c r="D4214" s="224"/>
    </row>
    <row r="4215" spans="4:4" x14ac:dyDescent="0.2">
      <c r="D4215" s="224"/>
    </row>
    <row r="4216" spans="4:4" x14ac:dyDescent="0.2">
      <c r="D4216" s="224"/>
    </row>
    <row r="4217" spans="4:4" x14ac:dyDescent="0.2">
      <c r="D4217" s="224"/>
    </row>
    <row r="4218" spans="4:4" x14ac:dyDescent="0.2">
      <c r="D4218" s="224"/>
    </row>
    <row r="4219" spans="4:4" x14ac:dyDescent="0.2">
      <c r="D4219" s="224"/>
    </row>
    <row r="4220" spans="4:4" x14ac:dyDescent="0.2">
      <c r="D4220" s="224"/>
    </row>
    <row r="4221" spans="4:4" x14ac:dyDescent="0.2">
      <c r="D4221" s="224"/>
    </row>
    <row r="4222" spans="4:4" x14ac:dyDescent="0.2">
      <c r="D4222" s="224"/>
    </row>
    <row r="4223" spans="4:4" x14ac:dyDescent="0.2">
      <c r="D4223" s="224"/>
    </row>
    <row r="4224" spans="4:4" x14ac:dyDescent="0.2">
      <c r="D4224" s="224"/>
    </row>
    <row r="4225" spans="4:4" x14ac:dyDescent="0.2">
      <c r="D4225" s="224"/>
    </row>
    <row r="4226" spans="4:4" x14ac:dyDescent="0.2">
      <c r="D4226" s="224"/>
    </row>
    <row r="4227" spans="4:4" x14ac:dyDescent="0.2">
      <c r="D4227" s="224"/>
    </row>
    <row r="4228" spans="4:4" x14ac:dyDescent="0.2">
      <c r="D4228" s="224"/>
    </row>
    <row r="4229" spans="4:4" x14ac:dyDescent="0.2">
      <c r="D4229" s="224"/>
    </row>
    <row r="4230" spans="4:4" x14ac:dyDescent="0.2">
      <c r="D4230" s="224"/>
    </row>
    <row r="4231" spans="4:4" x14ac:dyDescent="0.2">
      <c r="D4231" s="224"/>
    </row>
    <row r="4232" spans="4:4" x14ac:dyDescent="0.2">
      <c r="D4232" s="224"/>
    </row>
    <row r="4233" spans="4:4" x14ac:dyDescent="0.2">
      <c r="D4233" s="224"/>
    </row>
    <row r="4234" spans="4:4" x14ac:dyDescent="0.2">
      <c r="D4234" s="224"/>
    </row>
    <row r="4235" spans="4:4" x14ac:dyDescent="0.2">
      <c r="D4235" s="224"/>
    </row>
    <row r="4236" spans="4:4" x14ac:dyDescent="0.2">
      <c r="D4236" s="224"/>
    </row>
    <row r="4237" spans="4:4" x14ac:dyDescent="0.2">
      <c r="D4237" s="224"/>
    </row>
    <row r="4238" spans="4:4" x14ac:dyDescent="0.2">
      <c r="D4238" s="224"/>
    </row>
    <row r="4239" spans="4:4" x14ac:dyDescent="0.2">
      <c r="D4239" s="224"/>
    </row>
    <row r="4240" spans="4:4" x14ac:dyDescent="0.2">
      <c r="D4240" s="224"/>
    </row>
    <row r="4241" spans="4:4" x14ac:dyDescent="0.2">
      <c r="D4241" s="224"/>
    </row>
    <row r="4242" spans="4:4" x14ac:dyDescent="0.2">
      <c r="D4242" s="224"/>
    </row>
    <row r="4243" spans="4:4" x14ac:dyDescent="0.2">
      <c r="D4243" s="224"/>
    </row>
    <row r="4244" spans="4:4" x14ac:dyDescent="0.2">
      <c r="D4244" s="224"/>
    </row>
    <row r="4245" spans="4:4" x14ac:dyDescent="0.2">
      <c r="D4245" s="224"/>
    </row>
    <row r="4246" spans="4:4" x14ac:dyDescent="0.2">
      <c r="D4246" s="224"/>
    </row>
    <row r="4247" spans="4:4" x14ac:dyDescent="0.2">
      <c r="D4247" s="224"/>
    </row>
    <row r="4248" spans="4:4" x14ac:dyDescent="0.2">
      <c r="D4248" s="224"/>
    </row>
    <row r="4249" spans="4:4" x14ac:dyDescent="0.2">
      <c r="D4249" s="224"/>
    </row>
    <row r="4250" spans="4:4" x14ac:dyDescent="0.2">
      <c r="D4250" s="224"/>
    </row>
    <row r="4251" spans="4:4" x14ac:dyDescent="0.2">
      <c r="D4251" s="224"/>
    </row>
    <row r="4252" spans="4:4" x14ac:dyDescent="0.2">
      <c r="D4252" s="224"/>
    </row>
    <row r="4253" spans="4:4" x14ac:dyDescent="0.2">
      <c r="D4253" s="224"/>
    </row>
    <row r="4254" spans="4:4" x14ac:dyDescent="0.2">
      <c r="D4254" s="224"/>
    </row>
    <row r="4255" spans="4:4" x14ac:dyDescent="0.2">
      <c r="D4255" s="224"/>
    </row>
    <row r="4256" spans="4:4" x14ac:dyDescent="0.2">
      <c r="D4256" s="224"/>
    </row>
    <row r="4257" spans="4:4" x14ac:dyDescent="0.2">
      <c r="D4257" s="224"/>
    </row>
    <row r="4258" spans="4:4" x14ac:dyDescent="0.2">
      <c r="D4258" s="224"/>
    </row>
    <row r="4259" spans="4:4" x14ac:dyDescent="0.2">
      <c r="D4259" s="224"/>
    </row>
    <row r="4260" spans="4:4" x14ac:dyDescent="0.2">
      <c r="D4260" s="224"/>
    </row>
    <row r="4261" spans="4:4" x14ac:dyDescent="0.2">
      <c r="D4261" s="224"/>
    </row>
    <row r="4262" spans="4:4" x14ac:dyDescent="0.2">
      <c r="D4262" s="224"/>
    </row>
    <row r="4263" spans="4:4" x14ac:dyDescent="0.2">
      <c r="D4263" s="224"/>
    </row>
    <row r="4264" spans="4:4" x14ac:dyDescent="0.2">
      <c r="D4264" s="224"/>
    </row>
    <row r="4265" spans="4:4" x14ac:dyDescent="0.2">
      <c r="D4265" s="224"/>
    </row>
    <row r="4266" spans="4:4" x14ac:dyDescent="0.2">
      <c r="D4266" s="224"/>
    </row>
    <row r="4267" spans="4:4" x14ac:dyDescent="0.2">
      <c r="D4267" s="224"/>
    </row>
    <row r="4268" spans="4:4" x14ac:dyDescent="0.2">
      <c r="D4268" s="224"/>
    </row>
    <row r="4269" spans="4:4" x14ac:dyDescent="0.2">
      <c r="D4269" s="224"/>
    </row>
    <row r="4270" spans="4:4" x14ac:dyDescent="0.2">
      <c r="D4270" s="224"/>
    </row>
    <row r="4271" spans="4:4" x14ac:dyDescent="0.2">
      <c r="D4271" s="224"/>
    </row>
    <row r="4272" spans="4:4" x14ac:dyDescent="0.2">
      <c r="D4272" s="224"/>
    </row>
    <row r="4273" spans="4:4" x14ac:dyDescent="0.2">
      <c r="D4273" s="224"/>
    </row>
    <row r="4274" spans="4:4" x14ac:dyDescent="0.2">
      <c r="D4274" s="224"/>
    </row>
    <row r="4275" spans="4:4" x14ac:dyDescent="0.2">
      <c r="D4275" s="224"/>
    </row>
    <row r="4276" spans="4:4" x14ac:dyDescent="0.2">
      <c r="D4276" s="224"/>
    </row>
    <row r="4277" spans="4:4" x14ac:dyDescent="0.2">
      <c r="D4277" s="224"/>
    </row>
    <row r="4278" spans="4:4" x14ac:dyDescent="0.2">
      <c r="D4278" s="224"/>
    </row>
    <row r="4279" spans="4:4" x14ac:dyDescent="0.2">
      <c r="D4279" s="224"/>
    </row>
    <row r="4280" spans="4:4" x14ac:dyDescent="0.2">
      <c r="D4280" s="224"/>
    </row>
    <row r="4281" spans="4:4" x14ac:dyDescent="0.2">
      <c r="D4281" s="224"/>
    </row>
    <row r="4282" spans="4:4" x14ac:dyDescent="0.2">
      <c r="D4282" s="224"/>
    </row>
    <row r="4283" spans="4:4" x14ac:dyDescent="0.2">
      <c r="D4283" s="224"/>
    </row>
    <row r="4284" spans="4:4" x14ac:dyDescent="0.2">
      <c r="D4284" s="224"/>
    </row>
    <row r="4285" spans="4:4" x14ac:dyDescent="0.2">
      <c r="D4285" s="224"/>
    </row>
    <row r="4286" spans="4:4" x14ac:dyDescent="0.2">
      <c r="D4286" s="224"/>
    </row>
    <row r="4287" spans="4:4" x14ac:dyDescent="0.2">
      <c r="D4287" s="224"/>
    </row>
    <row r="4288" spans="4:4" x14ac:dyDescent="0.2">
      <c r="D4288" s="224"/>
    </row>
    <row r="4289" spans="4:4" x14ac:dyDescent="0.2">
      <c r="D4289" s="224"/>
    </row>
    <row r="4290" spans="4:4" x14ac:dyDescent="0.2">
      <c r="D4290" s="224"/>
    </row>
    <row r="4291" spans="4:4" x14ac:dyDescent="0.2">
      <c r="D4291" s="224"/>
    </row>
    <row r="4292" spans="4:4" x14ac:dyDescent="0.2">
      <c r="D4292" s="224"/>
    </row>
    <row r="4293" spans="4:4" x14ac:dyDescent="0.2">
      <c r="D4293" s="224"/>
    </row>
    <row r="4294" spans="4:4" x14ac:dyDescent="0.2">
      <c r="D4294" s="224"/>
    </row>
    <row r="4295" spans="4:4" x14ac:dyDescent="0.2">
      <c r="D4295" s="224"/>
    </row>
    <row r="4296" spans="4:4" x14ac:dyDescent="0.2">
      <c r="D4296" s="224"/>
    </row>
    <row r="4297" spans="4:4" x14ac:dyDescent="0.2">
      <c r="D4297" s="224"/>
    </row>
    <row r="4298" spans="4:4" x14ac:dyDescent="0.2">
      <c r="D4298" s="224"/>
    </row>
    <row r="4299" spans="4:4" x14ac:dyDescent="0.2">
      <c r="D4299" s="224"/>
    </row>
    <row r="4300" spans="4:4" x14ac:dyDescent="0.2">
      <c r="D4300" s="224"/>
    </row>
    <row r="4301" spans="4:4" x14ac:dyDescent="0.2">
      <c r="D4301" s="224"/>
    </row>
    <row r="4302" spans="4:4" x14ac:dyDescent="0.2">
      <c r="D4302" s="224"/>
    </row>
    <row r="4303" spans="4:4" x14ac:dyDescent="0.2">
      <c r="D4303" s="224"/>
    </row>
    <row r="4304" spans="4:4" x14ac:dyDescent="0.2">
      <c r="D4304" s="224"/>
    </row>
    <row r="4305" spans="4:4" x14ac:dyDescent="0.2">
      <c r="D4305" s="224"/>
    </row>
    <row r="4306" spans="4:4" x14ac:dyDescent="0.2">
      <c r="D4306" s="224"/>
    </row>
    <row r="4307" spans="4:4" x14ac:dyDescent="0.2">
      <c r="D4307" s="224"/>
    </row>
    <row r="4308" spans="4:4" x14ac:dyDescent="0.2">
      <c r="D4308" s="224"/>
    </row>
    <row r="4309" spans="4:4" x14ac:dyDescent="0.2">
      <c r="D4309" s="224"/>
    </row>
    <row r="4310" spans="4:4" x14ac:dyDescent="0.2">
      <c r="D4310" s="224"/>
    </row>
    <row r="4311" spans="4:4" x14ac:dyDescent="0.2">
      <c r="D4311" s="224"/>
    </row>
    <row r="4312" spans="4:4" x14ac:dyDescent="0.2">
      <c r="D4312" s="224"/>
    </row>
    <row r="4313" spans="4:4" x14ac:dyDescent="0.2">
      <c r="D4313" s="224"/>
    </row>
    <row r="4314" spans="4:4" x14ac:dyDescent="0.2">
      <c r="D4314" s="224"/>
    </row>
    <row r="4315" spans="4:4" x14ac:dyDescent="0.2">
      <c r="D4315" s="224"/>
    </row>
    <row r="4316" spans="4:4" x14ac:dyDescent="0.2">
      <c r="D4316" s="224"/>
    </row>
    <row r="4317" spans="4:4" x14ac:dyDescent="0.2">
      <c r="D4317" s="224"/>
    </row>
    <row r="4318" spans="4:4" x14ac:dyDescent="0.2">
      <c r="D4318" s="224"/>
    </row>
    <row r="4319" spans="4:4" x14ac:dyDescent="0.2">
      <c r="D4319" s="224"/>
    </row>
    <row r="4320" spans="4:4" x14ac:dyDescent="0.2">
      <c r="D4320" s="224"/>
    </row>
    <row r="4321" spans="4:4" x14ac:dyDescent="0.2">
      <c r="D4321" s="224"/>
    </row>
    <row r="4322" spans="4:4" x14ac:dyDescent="0.2">
      <c r="D4322" s="224"/>
    </row>
    <row r="4323" spans="4:4" x14ac:dyDescent="0.2">
      <c r="D4323" s="224"/>
    </row>
    <row r="4324" spans="4:4" x14ac:dyDescent="0.2">
      <c r="D4324" s="224"/>
    </row>
    <row r="4325" spans="4:4" x14ac:dyDescent="0.2">
      <c r="D4325" s="224"/>
    </row>
    <row r="4326" spans="4:4" x14ac:dyDescent="0.2">
      <c r="D4326" s="224"/>
    </row>
    <row r="4327" spans="4:4" x14ac:dyDescent="0.2">
      <c r="D4327" s="224"/>
    </row>
    <row r="4328" spans="4:4" x14ac:dyDescent="0.2">
      <c r="D4328" s="224"/>
    </row>
    <row r="4329" spans="4:4" x14ac:dyDescent="0.2">
      <c r="D4329" s="224"/>
    </row>
    <row r="4330" spans="4:4" x14ac:dyDescent="0.2">
      <c r="D4330" s="224"/>
    </row>
    <row r="4331" spans="4:4" x14ac:dyDescent="0.2">
      <c r="D4331" s="224"/>
    </row>
    <row r="4332" spans="4:4" x14ac:dyDescent="0.2">
      <c r="D4332" s="224"/>
    </row>
    <row r="4333" spans="4:4" x14ac:dyDescent="0.2">
      <c r="D4333" s="224"/>
    </row>
    <row r="4334" spans="4:4" x14ac:dyDescent="0.2">
      <c r="D4334" s="224"/>
    </row>
    <row r="4335" spans="4:4" x14ac:dyDescent="0.2">
      <c r="D4335" s="224"/>
    </row>
    <row r="4336" spans="4:4" x14ac:dyDescent="0.2">
      <c r="D4336" s="224"/>
    </row>
    <row r="4337" spans="4:4" x14ac:dyDescent="0.2">
      <c r="D4337" s="224"/>
    </row>
    <row r="4338" spans="4:4" x14ac:dyDescent="0.2">
      <c r="D4338" s="224"/>
    </row>
    <row r="4339" spans="4:4" x14ac:dyDescent="0.2">
      <c r="D4339" s="224"/>
    </row>
    <row r="4340" spans="4:4" x14ac:dyDescent="0.2">
      <c r="D4340" s="224"/>
    </row>
    <row r="4341" spans="4:4" x14ac:dyDescent="0.2">
      <c r="D4341" s="224"/>
    </row>
    <row r="4342" spans="4:4" x14ac:dyDescent="0.2">
      <c r="D4342" s="224"/>
    </row>
    <row r="4343" spans="4:4" x14ac:dyDescent="0.2">
      <c r="D4343" s="224"/>
    </row>
    <row r="4344" spans="4:4" x14ac:dyDescent="0.2">
      <c r="D4344" s="224"/>
    </row>
    <row r="4345" spans="4:4" x14ac:dyDescent="0.2">
      <c r="D4345" s="224"/>
    </row>
    <row r="4346" spans="4:4" x14ac:dyDescent="0.2">
      <c r="D4346" s="224"/>
    </row>
    <row r="4347" spans="4:4" x14ac:dyDescent="0.2">
      <c r="D4347" s="224"/>
    </row>
    <row r="4348" spans="4:4" x14ac:dyDescent="0.2">
      <c r="D4348" s="224"/>
    </row>
    <row r="4349" spans="4:4" x14ac:dyDescent="0.2">
      <c r="D4349" s="224"/>
    </row>
    <row r="4350" spans="4:4" x14ac:dyDescent="0.2">
      <c r="D4350" s="224"/>
    </row>
    <row r="4351" spans="4:4" x14ac:dyDescent="0.2">
      <c r="D4351" s="224"/>
    </row>
    <row r="4352" spans="4:4" x14ac:dyDescent="0.2">
      <c r="D4352" s="224"/>
    </row>
    <row r="4353" spans="4:4" x14ac:dyDescent="0.2">
      <c r="D4353" s="224"/>
    </row>
    <row r="4354" spans="4:4" x14ac:dyDescent="0.2">
      <c r="D4354" s="224"/>
    </row>
    <row r="4355" spans="4:4" x14ac:dyDescent="0.2">
      <c r="D4355" s="224"/>
    </row>
    <row r="4356" spans="4:4" x14ac:dyDescent="0.2">
      <c r="D4356" s="224"/>
    </row>
    <row r="4357" spans="4:4" x14ac:dyDescent="0.2">
      <c r="D4357" s="224"/>
    </row>
    <row r="4358" spans="4:4" x14ac:dyDescent="0.2">
      <c r="D4358" s="224"/>
    </row>
    <row r="4359" spans="4:4" x14ac:dyDescent="0.2">
      <c r="D4359" s="224"/>
    </row>
    <row r="4360" spans="4:4" x14ac:dyDescent="0.2">
      <c r="D4360" s="224"/>
    </row>
    <row r="4361" spans="4:4" x14ac:dyDescent="0.2">
      <c r="D4361" s="224"/>
    </row>
    <row r="4362" spans="4:4" x14ac:dyDescent="0.2">
      <c r="D4362" s="224"/>
    </row>
    <row r="4363" spans="4:4" x14ac:dyDescent="0.2">
      <c r="D4363" s="224"/>
    </row>
    <row r="4364" spans="4:4" x14ac:dyDescent="0.2">
      <c r="D4364" s="224"/>
    </row>
    <row r="4365" spans="4:4" x14ac:dyDescent="0.2">
      <c r="D4365" s="224"/>
    </row>
    <row r="4366" spans="4:4" x14ac:dyDescent="0.2">
      <c r="D4366" s="224"/>
    </row>
    <row r="4367" spans="4:4" x14ac:dyDescent="0.2">
      <c r="D4367" s="224"/>
    </row>
    <row r="4368" spans="4:4" x14ac:dyDescent="0.2">
      <c r="D4368" s="224"/>
    </row>
    <row r="4369" spans="4:4" x14ac:dyDescent="0.2">
      <c r="D4369" s="224"/>
    </row>
    <row r="4370" spans="4:4" x14ac:dyDescent="0.2">
      <c r="D4370" s="224"/>
    </row>
    <row r="4371" spans="4:4" x14ac:dyDescent="0.2">
      <c r="D4371" s="224"/>
    </row>
    <row r="4372" spans="4:4" x14ac:dyDescent="0.2">
      <c r="D4372" s="224"/>
    </row>
    <row r="4373" spans="4:4" x14ac:dyDescent="0.2">
      <c r="D4373" s="224"/>
    </row>
    <row r="4374" spans="4:4" x14ac:dyDescent="0.2">
      <c r="D4374" s="224"/>
    </row>
    <row r="4375" spans="4:4" x14ac:dyDescent="0.2">
      <c r="D4375" s="224"/>
    </row>
    <row r="4376" spans="4:4" x14ac:dyDescent="0.2">
      <c r="D4376" s="224"/>
    </row>
    <row r="4377" spans="4:4" x14ac:dyDescent="0.2">
      <c r="D4377" s="224"/>
    </row>
    <row r="4378" spans="4:4" x14ac:dyDescent="0.2">
      <c r="D4378" s="224"/>
    </row>
    <row r="4379" spans="4:4" x14ac:dyDescent="0.2">
      <c r="D4379" s="224"/>
    </row>
    <row r="4380" spans="4:4" x14ac:dyDescent="0.2">
      <c r="D4380" s="224"/>
    </row>
    <row r="4381" spans="4:4" x14ac:dyDescent="0.2">
      <c r="D4381" s="224"/>
    </row>
    <row r="4382" spans="4:4" x14ac:dyDescent="0.2">
      <c r="D4382" s="224"/>
    </row>
    <row r="4383" spans="4:4" x14ac:dyDescent="0.2">
      <c r="D4383" s="224"/>
    </row>
    <row r="4384" spans="4:4" x14ac:dyDescent="0.2">
      <c r="D4384" s="224"/>
    </row>
    <row r="4385" spans="4:4" x14ac:dyDescent="0.2">
      <c r="D4385" s="224"/>
    </row>
    <row r="4386" spans="4:4" x14ac:dyDescent="0.2">
      <c r="D4386" s="224"/>
    </row>
    <row r="4387" spans="4:4" x14ac:dyDescent="0.2">
      <c r="D4387" s="224"/>
    </row>
    <row r="4388" spans="4:4" x14ac:dyDescent="0.2">
      <c r="D4388" s="224"/>
    </row>
    <row r="4389" spans="4:4" x14ac:dyDescent="0.2">
      <c r="D4389" s="224"/>
    </row>
    <row r="4390" spans="4:4" x14ac:dyDescent="0.2">
      <c r="D4390" s="224"/>
    </row>
    <row r="4391" spans="4:4" x14ac:dyDescent="0.2">
      <c r="D4391" s="224"/>
    </row>
    <row r="4392" spans="4:4" x14ac:dyDescent="0.2">
      <c r="D4392" s="224"/>
    </row>
    <row r="4393" spans="4:4" x14ac:dyDescent="0.2">
      <c r="D4393" s="224"/>
    </row>
    <row r="4394" spans="4:4" x14ac:dyDescent="0.2">
      <c r="D4394" s="224"/>
    </row>
    <row r="4395" spans="4:4" x14ac:dyDescent="0.2">
      <c r="D4395" s="224"/>
    </row>
    <row r="4396" spans="4:4" x14ac:dyDescent="0.2">
      <c r="D4396" s="224"/>
    </row>
    <row r="4397" spans="4:4" x14ac:dyDescent="0.2">
      <c r="D4397" s="224"/>
    </row>
    <row r="4398" spans="4:4" x14ac:dyDescent="0.2">
      <c r="D4398" s="224"/>
    </row>
    <row r="4399" spans="4:4" x14ac:dyDescent="0.2">
      <c r="D4399" s="224"/>
    </row>
    <row r="4400" spans="4:4" x14ac:dyDescent="0.2">
      <c r="D4400" s="224"/>
    </row>
    <row r="4401" spans="4:4" x14ac:dyDescent="0.2">
      <c r="D4401" s="224"/>
    </row>
    <row r="4402" spans="4:4" x14ac:dyDescent="0.2">
      <c r="D4402" s="224"/>
    </row>
    <row r="4403" spans="4:4" x14ac:dyDescent="0.2">
      <c r="D4403" s="224"/>
    </row>
    <row r="4404" spans="4:4" x14ac:dyDescent="0.2">
      <c r="D4404" s="224"/>
    </row>
    <row r="4405" spans="4:4" x14ac:dyDescent="0.2">
      <c r="D4405" s="224"/>
    </row>
    <row r="4406" spans="4:4" x14ac:dyDescent="0.2">
      <c r="D4406" s="224"/>
    </row>
    <row r="4407" spans="4:4" x14ac:dyDescent="0.2">
      <c r="D4407" s="224"/>
    </row>
    <row r="4408" spans="4:4" x14ac:dyDescent="0.2">
      <c r="D4408" s="224"/>
    </row>
    <row r="4409" spans="4:4" x14ac:dyDescent="0.2">
      <c r="D4409" s="224"/>
    </row>
    <row r="4410" spans="4:4" x14ac:dyDescent="0.2">
      <c r="D4410" s="224"/>
    </row>
    <row r="4411" spans="4:4" x14ac:dyDescent="0.2">
      <c r="D4411" s="224"/>
    </row>
    <row r="4412" spans="4:4" x14ac:dyDescent="0.2">
      <c r="D4412" s="224"/>
    </row>
    <row r="4413" spans="4:4" x14ac:dyDescent="0.2">
      <c r="D4413" s="224"/>
    </row>
    <row r="4414" spans="4:4" x14ac:dyDescent="0.2">
      <c r="D4414" s="224"/>
    </row>
    <row r="4415" spans="4:4" x14ac:dyDescent="0.2">
      <c r="D4415" s="224"/>
    </row>
    <row r="4416" spans="4:4" x14ac:dyDescent="0.2">
      <c r="D4416" s="224"/>
    </row>
    <row r="4417" spans="4:4" x14ac:dyDescent="0.2">
      <c r="D4417" s="224"/>
    </row>
    <row r="4418" spans="4:4" x14ac:dyDescent="0.2">
      <c r="D4418" s="224"/>
    </row>
    <row r="4419" spans="4:4" x14ac:dyDescent="0.2">
      <c r="D4419" s="224"/>
    </row>
    <row r="4420" spans="4:4" x14ac:dyDescent="0.2">
      <c r="D4420" s="224"/>
    </row>
    <row r="4421" spans="4:4" x14ac:dyDescent="0.2">
      <c r="D4421" s="224"/>
    </row>
    <row r="4422" spans="4:4" x14ac:dyDescent="0.2">
      <c r="D4422" s="224"/>
    </row>
    <row r="4423" spans="4:4" x14ac:dyDescent="0.2">
      <c r="D4423" s="224"/>
    </row>
    <row r="4424" spans="4:4" x14ac:dyDescent="0.2">
      <c r="D4424" s="224"/>
    </row>
    <row r="4425" spans="4:4" x14ac:dyDescent="0.2">
      <c r="D4425" s="224"/>
    </row>
    <row r="4426" spans="4:4" x14ac:dyDescent="0.2">
      <c r="D4426" s="224"/>
    </row>
    <row r="4427" spans="4:4" x14ac:dyDescent="0.2">
      <c r="D4427" s="224"/>
    </row>
    <row r="4428" spans="4:4" x14ac:dyDescent="0.2">
      <c r="D4428" s="224"/>
    </row>
    <row r="4429" spans="4:4" x14ac:dyDescent="0.2">
      <c r="D4429" s="224"/>
    </row>
    <row r="4430" spans="4:4" x14ac:dyDescent="0.2">
      <c r="D4430" s="224"/>
    </row>
    <row r="4431" spans="4:4" x14ac:dyDescent="0.2">
      <c r="D4431" s="224"/>
    </row>
    <row r="4432" spans="4:4" x14ac:dyDescent="0.2">
      <c r="D4432" s="224"/>
    </row>
    <row r="4433" spans="4:4" x14ac:dyDescent="0.2">
      <c r="D4433" s="224"/>
    </row>
    <row r="4434" spans="4:4" x14ac:dyDescent="0.2">
      <c r="D4434" s="224"/>
    </row>
    <row r="4435" spans="4:4" x14ac:dyDescent="0.2">
      <c r="D4435" s="224"/>
    </row>
    <row r="4436" spans="4:4" x14ac:dyDescent="0.2">
      <c r="D4436" s="224"/>
    </row>
    <row r="4437" spans="4:4" x14ac:dyDescent="0.2">
      <c r="D4437" s="224"/>
    </row>
    <row r="4438" spans="4:4" x14ac:dyDescent="0.2">
      <c r="D4438" s="224"/>
    </row>
    <row r="4439" spans="4:4" x14ac:dyDescent="0.2">
      <c r="D4439" s="224"/>
    </row>
    <row r="4440" spans="4:4" x14ac:dyDescent="0.2">
      <c r="D4440" s="224"/>
    </row>
    <row r="4441" spans="4:4" x14ac:dyDescent="0.2">
      <c r="D4441" s="224"/>
    </row>
    <row r="4442" spans="4:4" x14ac:dyDescent="0.2">
      <c r="D4442" s="224"/>
    </row>
    <row r="4443" spans="4:4" x14ac:dyDescent="0.2">
      <c r="D4443" s="224"/>
    </row>
    <row r="4444" spans="4:4" x14ac:dyDescent="0.2">
      <c r="D4444" s="224"/>
    </row>
    <row r="4445" spans="4:4" x14ac:dyDescent="0.2">
      <c r="D4445" s="224"/>
    </row>
    <row r="4446" spans="4:4" x14ac:dyDescent="0.2">
      <c r="D4446" s="224"/>
    </row>
    <row r="4447" spans="4:4" x14ac:dyDescent="0.2">
      <c r="D4447" s="224"/>
    </row>
    <row r="4448" spans="4:4" x14ac:dyDescent="0.2">
      <c r="D4448" s="224"/>
    </row>
    <row r="4449" spans="4:4" x14ac:dyDescent="0.2">
      <c r="D4449" s="224"/>
    </row>
    <row r="4450" spans="4:4" x14ac:dyDescent="0.2">
      <c r="D4450" s="224"/>
    </row>
    <row r="4451" spans="4:4" x14ac:dyDescent="0.2">
      <c r="D4451" s="224"/>
    </row>
    <row r="4452" spans="4:4" x14ac:dyDescent="0.2">
      <c r="D4452" s="224"/>
    </row>
    <row r="4453" spans="4:4" x14ac:dyDescent="0.2">
      <c r="D4453" s="224"/>
    </row>
    <row r="4454" spans="4:4" x14ac:dyDescent="0.2">
      <c r="D4454" s="224"/>
    </row>
    <row r="4455" spans="4:4" x14ac:dyDescent="0.2">
      <c r="D4455" s="224"/>
    </row>
    <row r="4456" spans="4:4" x14ac:dyDescent="0.2">
      <c r="D4456" s="224"/>
    </row>
    <row r="4457" spans="4:4" x14ac:dyDescent="0.2">
      <c r="D4457" s="224"/>
    </row>
    <row r="4458" spans="4:4" x14ac:dyDescent="0.2">
      <c r="D4458" s="224"/>
    </row>
    <row r="4459" spans="4:4" x14ac:dyDescent="0.2">
      <c r="D4459" s="224"/>
    </row>
    <row r="4460" spans="4:4" x14ac:dyDescent="0.2">
      <c r="D4460" s="224"/>
    </row>
    <row r="4461" spans="4:4" x14ac:dyDescent="0.2">
      <c r="D4461" s="224"/>
    </row>
    <row r="4462" spans="4:4" x14ac:dyDescent="0.2">
      <c r="D4462" s="224"/>
    </row>
    <row r="4463" spans="4:4" x14ac:dyDescent="0.2">
      <c r="D4463" s="224"/>
    </row>
    <row r="4464" spans="4:4" x14ac:dyDescent="0.2">
      <c r="D4464" s="224"/>
    </row>
    <row r="4465" spans="4:4" x14ac:dyDescent="0.2">
      <c r="D4465" s="224"/>
    </row>
    <row r="4466" spans="4:4" x14ac:dyDescent="0.2">
      <c r="D4466" s="224"/>
    </row>
    <row r="4467" spans="4:4" x14ac:dyDescent="0.2">
      <c r="D4467" s="224"/>
    </row>
    <row r="4468" spans="4:4" x14ac:dyDescent="0.2">
      <c r="D4468" s="224"/>
    </row>
    <row r="4469" spans="4:4" x14ac:dyDescent="0.2">
      <c r="D4469" s="224"/>
    </row>
    <row r="4470" spans="4:4" x14ac:dyDescent="0.2">
      <c r="D4470" s="224"/>
    </row>
    <row r="4471" spans="4:4" x14ac:dyDescent="0.2">
      <c r="D4471" s="224"/>
    </row>
    <row r="4472" spans="4:4" x14ac:dyDescent="0.2">
      <c r="D4472" s="224"/>
    </row>
    <row r="4473" spans="4:4" x14ac:dyDescent="0.2">
      <c r="D4473" s="224"/>
    </row>
    <row r="4474" spans="4:4" x14ac:dyDescent="0.2">
      <c r="D4474" s="224"/>
    </row>
    <row r="4475" spans="4:4" x14ac:dyDescent="0.2">
      <c r="D4475" s="224"/>
    </row>
    <row r="4476" spans="4:4" x14ac:dyDescent="0.2">
      <c r="D4476" s="224"/>
    </row>
    <row r="4477" spans="4:4" x14ac:dyDescent="0.2">
      <c r="D4477" s="224"/>
    </row>
    <row r="4478" spans="4:4" x14ac:dyDescent="0.2">
      <c r="D4478" s="224"/>
    </row>
    <row r="4479" spans="4:4" x14ac:dyDescent="0.2">
      <c r="D4479" s="224"/>
    </row>
    <row r="4480" spans="4:4" x14ac:dyDescent="0.2">
      <c r="D4480" s="224"/>
    </row>
    <row r="4481" spans="4:4" x14ac:dyDescent="0.2">
      <c r="D4481" s="224"/>
    </row>
    <row r="4482" spans="4:4" x14ac:dyDescent="0.2">
      <c r="D4482" s="224"/>
    </row>
    <row r="4483" spans="4:4" x14ac:dyDescent="0.2">
      <c r="D4483" s="224"/>
    </row>
    <row r="4484" spans="4:4" x14ac:dyDescent="0.2">
      <c r="D4484" s="224"/>
    </row>
    <row r="4485" spans="4:4" x14ac:dyDescent="0.2">
      <c r="D4485" s="224"/>
    </row>
    <row r="4486" spans="4:4" x14ac:dyDescent="0.2">
      <c r="D4486" s="224"/>
    </row>
    <row r="4487" spans="4:4" x14ac:dyDescent="0.2">
      <c r="D4487" s="224"/>
    </row>
    <row r="4488" spans="4:4" x14ac:dyDescent="0.2">
      <c r="D4488" s="224"/>
    </row>
    <row r="4489" spans="4:4" x14ac:dyDescent="0.2">
      <c r="D4489" s="224"/>
    </row>
    <row r="4490" spans="4:4" x14ac:dyDescent="0.2">
      <c r="D4490" s="224"/>
    </row>
    <row r="4491" spans="4:4" x14ac:dyDescent="0.2">
      <c r="D4491" s="224"/>
    </row>
    <row r="4492" spans="4:4" x14ac:dyDescent="0.2">
      <c r="D4492" s="224"/>
    </row>
    <row r="4493" spans="4:4" x14ac:dyDescent="0.2">
      <c r="D4493" s="224"/>
    </row>
    <row r="4494" spans="4:4" x14ac:dyDescent="0.2">
      <c r="D4494" s="224"/>
    </row>
    <row r="4495" spans="4:4" x14ac:dyDescent="0.2">
      <c r="D4495" s="224"/>
    </row>
    <row r="4496" spans="4:4" x14ac:dyDescent="0.2">
      <c r="D4496" s="224"/>
    </row>
    <row r="4497" spans="4:4" x14ac:dyDescent="0.2">
      <c r="D4497" s="224"/>
    </row>
    <row r="4498" spans="4:4" x14ac:dyDescent="0.2">
      <c r="D4498" s="224"/>
    </row>
    <row r="4499" spans="4:4" x14ac:dyDescent="0.2">
      <c r="D4499" s="224"/>
    </row>
    <row r="4500" spans="4:4" x14ac:dyDescent="0.2">
      <c r="D4500" s="224"/>
    </row>
    <row r="4501" spans="4:4" x14ac:dyDescent="0.2">
      <c r="D4501" s="224"/>
    </row>
    <row r="4502" spans="4:4" x14ac:dyDescent="0.2">
      <c r="D4502" s="224"/>
    </row>
    <row r="4503" spans="4:4" x14ac:dyDescent="0.2">
      <c r="D4503" s="224"/>
    </row>
    <row r="4504" spans="4:4" x14ac:dyDescent="0.2">
      <c r="D4504" s="224"/>
    </row>
    <row r="4505" spans="4:4" x14ac:dyDescent="0.2">
      <c r="D4505" s="224"/>
    </row>
    <row r="4506" spans="4:4" x14ac:dyDescent="0.2">
      <c r="D4506" s="224"/>
    </row>
    <row r="4507" spans="4:4" x14ac:dyDescent="0.2">
      <c r="D4507" s="224"/>
    </row>
    <row r="4508" spans="4:4" x14ac:dyDescent="0.2">
      <c r="D4508" s="224"/>
    </row>
    <row r="4509" spans="4:4" x14ac:dyDescent="0.2">
      <c r="D4509" s="224"/>
    </row>
    <row r="4510" spans="4:4" x14ac:dyDescent="0.2">
      <c r="D4510" s="224"/>
    </row>
    <row r="4511" spans="4:4" x14ac:dyDescent="0.2">
      <c r="D4511" s="224"/>
    </row>
    <row r="4512" spans="4:4" x14ac:dyDescent="0.2">
      <c r="D4512" s="224"/>
    </row>
    <row r="4513" spans="4:4" x14ac:dyDescent="0.2">
      <c r="D4513" s="224"/>
    </row>
    <row r="4514" spans="4:4" x14ac:dyDescent="0.2">
      <c r="D4514" s="224"/>
    </row>
    <row r="4515" spans="4:4" x14ac:dyDescent="0.2">
      <c r="D4515" s="224"/>
    </row>
    <row r="4516" spans="4:4" x14ac:dyDescent="0.2">
      <c r="D4516" s="224"/>
    </row>
    <row r="4517" spans="4:4" x14ac:dyDescent="0.2">
      <c r="D4517" s="224"/>
    </row>
    <row r="4518" spans="4:4" x14ac:dyDescent="0.2">
      <c r="D4518" s="224"/>
    </row>
    <row r="4519" spans="4:4" x14ac:dyDescent="0.2">
      <c r="D4519" s="224"/>
    </row>
    <row r="4520" spans="4:4" x14ac:dyDescent="0.2">
      <c r="D4520" s="224"/>
    </row>
    <row r="4521" spans="4:4" x14ac:dyDescent="0.2">
      <c r="D4521" s="224"/>
    </row>
    <row r="4522" spans="4:4" x14ac:dyDescent="0.2">
      <c r="D4522" s="224"/>
    </row>
    <row r="4523" spans="4:4" x14ac:dyDescent="0.2">
      <c r="D4523" s="224"/>
    </row>
    <row r="4524" spans="4:4" x14ac:dyDescent="0.2">
      <c r="D4524" s="224"/>
    </row>
    <row r="4525" spans="4:4" x14ac:dyDescent="0.2">
      <c r="D4525" s="224"/>
    </row>
    <row r="4526" spans="4:4" x14ac:dyDescent="0.2">
      <c r="D4526" s="224"/>
    </row>
    <row r="4527" spans="4:4" x14ac:dyDescent="0.2">
      <c r="D4527" s="224"/>
    </row>
    <row r="4528" spans="4:4" x14ac:dyDescent="0.2">
      <c r="D4528" s="224"/>
    </row>
    <row r="4529" spans="4:4" x14ac:dyDescent="0.2">
      <c r="D4529" s="224"/>
    </row>
    <row r="4530" spans="4:4" x14ac:dyDescent="0.2">
      <c r="D4530" s="224"/>
    </row>
    <row r="4531" spans="4:4" x14ac:dyDescent="0.2">
      <c r="D4531" s="224"/>
    </row>
    <row r="4532" spans="4:4" x14ac:dyDescent="0.2">
      <c r="D4532" s="224"/>
    </row>
    <row r="4533" spans="4:4" x14ac:dyDescent="0.2">
      <c r="D4533" s="224"/>
    </row>
    <row r="4534" spans="4:4" x14ac:dyDescent="0.2">
      <c r="D4534" s="224"/>
    </row>
    <row r="4535" spans="4:4" x14ac:dyDescent="0.2">
      <c r="D4535" s="224"/>
    </row>
    <row r="4536" spans="4:4" x14ac:dyDescent="0.2">
      <c r="D4536" s="224"/>
    </row>
    <row r="4537" spans="4:4" x14ac:dyDescent="0.2">
      <c r="D4537" s="224"/>
    </row>
    <row r="4538" spans="4:4" x14ac:dyDescent="0.2">
      <c r="D4538" s="224"/>
    </row>
    <row r="4539" spans="4:4" x14ac:dyDescent="0.2">
      <c r="D4539" s="224"/>
    </row>
    <row r="4540" spans="4:4" x14ac:dyDescent="0.2">
      <c r="D4540" s="224"/>
    </row>
    <row r="4541" spans="4:4" x14ac:dyDescent="0.2">
      <c r="D4541" s="224"/>
    </row>
    <row r="4542" spans="4:4" x14ac:dyDescent="0.2">
      <c r="D4542" s="224"/>
    </row>
    <row r="4543" spans="4:4" x14ac:dyDescent="0.2">
      <c r="D4543" s="224"/>
    </row>
    <row r="4544" spans="4:4" x14ac:dyDescent="0.2">
      <c r="D4544" s="224"/>
    </row>
    <row r="4545" spans="4:4" x14ac:dyDescent="0.2">
      <c r="D4545" s="224"/>
    </row>
    <row r="4546" spans="4:4" x14ac:dyDescent="0.2">
      <c r="D4546" s="224"/>
    </row>
    <row r="4547" spans="4:4" x14ac:dyDescent="0.2">
      <c r="D4547" s="224"/>
    </row>
    <row r="4548" spans="4:4" x14ac:dyDescent="0.2">
      <c r="D4548" s="224"/>
    </row>
    <row r="4549" spans="4:4" x14ac:dyDescent="0.2">
      <c r="D4549" s="224"/>
    </row>
    <row r="4550" spans="4:4" x14ac:dyDescent="0.2">
      <c r="D4550" s="224"/>
    </row>
    <row r="4551" spans="4:4" x14ac:dyDescent="0.2">
      <c r="D4551" s="224"/>
    </row>
    <row r="4552" spans="4:4" x14ac:dyDescent="0.2">
      <c r="D4552" s="224"/>
    </row>
    <row r="4553" spans="4:4" x14ac:dyDescent="0.2">
      <c r="D4553" s="224"/>
    </row>
    <row r="4554" spans="4:4" x14ac:dyDescent="0.2">
      <c r="D4554" s="224"/>
    </row>
    <row r="4555" spans="4:4" x14ac:dyDescent="0.2">
      <c r="D4555" s="224"/>
    </row>
    <row r="4556" spans="4:4" x14ac:dyDescent="0.2">
      <c r="D4556" s="224"/>
    </row>
    <row r="4557" spans="4:4" x14ac:dyDescent="0.2">
      <c r="D4557" s="224"/>
    </row>
    <row r="4558" spans="4:4" x14ac:dyDescent="0.2">
      <c r="D4558" s="224"/>
    </row>
    <row r="4559" spans="4:4" x14ac:dyDescent="0.2">
      <c r="D4559" s="224"/>
    </row>
    <row r="4560" spans="4:4" x14ac:dyDescent="0.2">
      <c r="D4560" s="224"/>
    </row>
    <row r="4561" spans="4:4" x14ac:dyDescent="0.2">
      <c r="D4561" s="224"/>
    </row>
    <row r="4562" spans="4:4" x14ac:dyDescent="0.2">
      <c r="D4562" s="224"/>
    </row>
    <row r="4563" spans="4:4" x14ac:dyDescent="0.2">
      <c r="D4563" s="224"/>
    </row>
    <row r="4564" spans="4:4" x14ac:dyDescent="0.2">
      <c r="D4564" s="224"/>
    </row>
    <row r="4565" spans="4:4" x14ac:dyDescent="0.2">
      <c r="D4565" s="224"/>
    </row>
    <row r="4566" spans="4:4" x14ac:dyDescent="0.2">
      <c r="D4566" s="224"/>
    </row>
    <row r="4567" spans="4:4" x14ac:dyDescent="0.2">
      <c r="D4567" s="224"/>
    </row>
    <row r="4568" spans="4:4" x14ac:dyDescent="0.2">
      <c r="D4568" s="224"/>
    </row>
    <row r="4569" spans="4:4" x14ac:dyDescent="0.2">
      <c r="D4569" s="224"/>
    </row>
    <row r="4570" spans="4:4" x14ac:dyDescent="0.2">
      <c r="D4570" s="224"/>
    </row>
    <row r="4571" spans="4:4" x14ac:dyDescent="0.2">
      <c r="D4571" s="224"/>
    </row>
    <row r="4572" spans="4:4" x14ac:dyDescent="0.2">
      <c r="D4572" s="224"/>
    </row>
    <row r="4573" spans="4:4" x14ac:dyDescent="0.2">
      <c r="D4573" s="224"/>
    </row>
    <row r="4574" spans="4:4" x14ac:dyDescent="0.2">
      <c r="D4574" s="224"/>
    </row>
    <row r="4575" spans="4:4" x14ac:dyDescent="0.2">
      <c r="D4575" s="224"/>
    </row>
    <row r="4576" spans="4:4" x14ac:dyDescent="0.2">
      <c r="D4576" s="224"/>
    </row>
    <row r="4577" spans="4:4" x14ac:dyDescent="0.2">
      <c r="D4577" s="224"/>
    </row>
    <row r="4578" spans="4:4" x14ac:dyDescent="0.2">
      <c r="D4578" s="224"/>
    </row>
    <row r="4579" spans="4:4" x14ac:dyDescent="0.2">
      <c r="D4579" s="224"/>
    </row>
    <row r="4580" spans="4:4" x14ac:dyDescent="0.2">
      <c r="D4580" s="224"/>
    </row>
    <row r="4581" spans="4:4" x14ac:dyDescent="0.2">
      <c r="D4581" s="224"/>
    </row>
    <row r="4582" spans="4:4" x14ac:dyDescent="0.2">
      <c r="D4582" s="224"/>
    </row>
    <row r="4583" spans="4:4" x14ac:dyDescent="0.2">
      <c r="D4583" s="224"/>
    </row>
    <row r="4584" spans="4:4" x14ac:dyDescent="0.2">
      <c r="D4584" s="224"/>
    </row>
    <row r="4585" spans="4:4" x14ac:dyDescent="0.2">
      <c r="D4585" s="224"/>
    </row>
    <row r="4586" spans="4:4" x14ac:dyDescent="0.2">
      <c r="D4586" s="224"/>
    </row>
    <row r="4587" spans="4:4" x14ac:dyDescent="0.2">
      <c r="D4587" s="224"/>
    </row>
    <row r="4588" spans="4:4" x14ac:dyDescent="0.2">
      <c r="D4588" s="224"/>
    </row>
    <row r="4589" spans="4:4" x14ac:dyDescent="0.2">
      <c r="D4589" s="224"/>
    </row>
    <row r="4590" spans="4:4" x14ac:dyDescent="0.2">
      <c r="D4590" s="224"/>
    </row>
    <row r="4591" spans="4:4" x14ac:dyDescent="0.2">
      <c r="D4591" s="224"/>
    </row>
    <row r="4592" spans="4:4" x14ac:dyDescent="0.2">
      <c r="D4592" s="224"/>
    </row>
    <row r="4593" spans="4:4" x14ac:dyDescent="0.2">
      <c r="D4593" s="224"/>
    </row>
    <row r="4594" spans="4:4" x14ac:dyDescent="0.2">
      <c r="D4594" s="224"/>
    </row>
    <row r="4595" spans="4:4" x14ac:dyDescent="0.2">
      <c r="D4595" s="224"/>
    </row>
    <row r="4596" spans="4:4" x14ac:dyDescent="0.2">
      <c r="D4596" s="224"/>
    </row>
    <row r="4597" spans="4:4" x14ac:dyDescent="0.2">
      <c r="D4597" s="224"/>
    </row>
    <row r="4598" spans="4:4" x14ac:dyDescent="0.2">
      <c r="D4598" s="224"/>
    </row>
    <row r="4599" spans="4:4" x14ac:dyDescent="0.2">
      <c r="D4599" s="224"/>
    </row>
    <row r="4600" spans="4:4" x14ac:dyDescent="0.2">
      <c r="D4600" s="224"/>
    </row>
    <row r="4601" spans="4:4" x14ac:dyDescent="0.2">
      <c r="D4601" s="224"/>
    </row>
    <row r="4602" spans="4:4" x14ac:dyDescent="0.2">
      <c r="D4602" s="224"/>
    </row>
    <row r="4603" spans="4:4" x14ac:dyDescent="0.2">
      <c r="D4603" s="224"/>
    </row>
    <row r="4604" spans="4:4" x14ac:dyDescent="0.2">
      <c r="D4604" s="224"/>
    </row>
    <row r="4605" spans="4:4" x14ac:dyDescent="0.2">
      <c r="D4605" s="224"/>
    </row>
    <row r="4606" spans="4:4" x14ac:dyDescent="0.2">
      <c r="D4606" s="224"/>
    </row>
    <row r="4607" spans="4:4" x14ac:dyDescent="0.2">
      <c r="D4607" s="224"/>
    </row>
    <row r="4608" spans="4:4" x14ac:dyDescent="0.2">
      <c r="D4608" s="224"/>
    </row>
    <row r="4609" spans="4:4" x14ac:dyDescent="0.2">
      <c r="D4609" s="224"/>
    </row>
    <row r="4610" spans="4:4" x14ac:dyDescent="0.2">
      <c r="D4610" s="224"/>
    </row>
    <row r="4611" spans="4:4" x14ac:dyDescent="0.2">
      <c r="D4611" s="224"/>
    </row>
    <row r="4612" spans="4:4" x14ac:dyDescent="0.2">
      <c r="D4612" s="224"/>
    </row>
    <row r="4613" spans="4:4" x14ac:dyDescent="0.2">
      <c r="D4613" s="224"/>
    </row>
    <row r="4614" spans="4:4" x14ac:dyDescent="0.2">
      <c r="D4614" s="224"/>
    </row>
    <row r="4615" spans="4:4" x14ac:dyDescent="0.2">
      <c r="D4615" s="224"/>
    </row>
    <row r="4616" spans="4:4" x14ac:dyDescent="0.2">
      <c r="D4616" s="224"/>
    </row>
    <row r="4617" spans="4:4" x14ac:dyDescent="0.2">
      <c r="D4617" s="224"/>
    </row>
    <row r="4618" spans="4:4" x14ac:dyDescent="0.2">
      <c r="D4618" s="224"/>
    </row>
    <row r="4619" spans="4:4" x14ac:dyDescent="0.2">
      <c r="D4619" s="224"/>
    </row>
    <row r="4620" spans="4:4" x14ac:dyDescent="0.2">
      <c r="D4620" s="224"/>
    </row>
    <row r="4621" spans="4:4" x14ac:dyDescent="0.2">
      <c r="D4621" s="224"/>
    </row>
    <row r="4622" spans="4:4" x14ac:dyDescent="0.2">
      <c r="D4622" s="224"/>
    </row>
    <row r="4623" spans="4:4" x14ac:dyDescent="0.2">
      <c r="D4623" s="224"/>
    </row>
    <row r="4624" spans="4:4" x14ac:dyDescent="0.2">
      <c r="D4624" s="224"/>
    </row>
    <row r="4625" spans="4:4" x14ac:dyDescent="0.2">
      <c r="D4625" s="224"/>
    </row>
    <row r="4626" spans="4:4" x14ac:dyDescent="0.2">
      <c r="D4626" s="224"/>
    </row>
    <row r="4627" spans="4:4" x14ac:dyDescent="0.2">
      <c r="D4627" s="224"/>
    </row>
    <row r="4628" spans="4:4" x14ac:dyDescent="0.2">
      <c r="D4628" s="224"/>
    </row>
    <row r="4629" spans="4:4" x14ac:dyDescent="0.2">
      <c r="D4629" s="224"/>
    </row>
    <row r="4630" spans="4:4" x14ac:dyDescent="0.2">
      <c r="D4630" s="224"/>
    </row>
    <row r="4631" spans="4:4" x14ac:dyDescent="0.2">
      <c r="D4631" s="224"/>
    </row>
    <row r="4632" spans="4:4" x14ac:dyDescent="0.2">
      <c r="D4632" s="224"/>
    </row>
    <row r="4633" spans="4:4" x14ac:dyDescent="0.2">
      <c r="D4633" s="224"/>
    </row>
    <row r="4634" spans="4:4" x14ac:dyDescent="0.2">
      <c r="D4634" s="224"/>
    </row>
    <row r="4635" spans="4:4" x14ac:dyDescent="0.2">
      <c r="D4635" s="224"/>
    </row>
    <row r="4636" spans="4:4" x14ac:dyDescent="0.2">
      <c r="D4636" s="224"/>
    </row>
    <row r="4637" spans="4:4" x14ac:dyDescent="0.2">
      <c r="D4637" s="224"/>
    </row>
    <row r="4638" spans="4:4" x14ac:dyDescent="0.2">
      <c r="D4638" s="224"/>
    </row>
    <row r="4639" spans="4:4" x14ac:dyDescent="0.2">
      <c r="D4639" s="224"/>
    </row>
    <row r="4640" spans="4:4" x14ac:dyDescent="0.2">
      <c r="D4640" s="224"/>
    </row>
    <row r="4641" spans="4:4" x14ac:dyDescent="0.2">
      <c r="D4641" s="224"/>
    </row>
    <row r="4642" spans="4:4" x14ac:dyDescent="0.2">
      <c r="D4642" s="224"/>
    </row>
    <row r="4643" spans="4:4" x14ac:dyDescent="0.2">
      <c r="D4643" s="224"/>
    </row>
    <row r="4644" spans="4:4" x14ac:dyDescent="0.2">
      <c r="D4644" s="224"/>
    </row>
    <row r="4645" spans="4:4" x14ac:dyDescent="0.2">
      <c r="D4645" s="224"/>
    </row>
    <row r="4646" spans="4:4" x14ac:dyDescent="0.2">
      <c r="D4646" s="224"/>
    </row>
    <row r="4647" spans="4:4" x14ac:dyDescent="0.2">
      <c r="D4647" s="224"/>
    </row>
    <row r="4648" spans="4:4" x14ac:dyDescent="0.2">
      <c r="D4648" s="224"/>
    </row>
    <row r="4649" spans="4:4" x14ac:dyDescent="0.2">
      <c r="D4649" s="224"/>
    </row>
    <row r="4650" spans="4:4" x14ac:dyDescent="0.2">
      <c r="D4650" s="224"/>
    </row>
    <row r="4651" spans="4:4" x14ac:dyDescent="0.2">
      <c r="D4651" s="224"/>
    </row>
    <row r="4652" spans="4:4" x14ac:dyDescent="0.2">
      <c r="D4652" s="224"/>
    </row>
    <row r="4653" spans="4:4" x14ac:dyDescent="0.2">
      <c r="D4653" s="224"/>
    </row>
    <row r="4654" spans="4:4" x14ac:dyDescent="0.2">
      <c r="D4654" s="224"/>
    </row>
    <row r="4655" spans="4:4" x14ac:dyDescent="0.2">
      <c r="D4655" s="224"/>
    </row>
    <row r="4656" spans="4:4" x14ac:dyDescent="0.2">
      <c r="D4656" s="224"/>
    </row>
    <row r="4657" spans="4:4" x14ac:dyDescent="0.2">
      <c r="D4657" s="224"/>
    </row>
    <row r="4658" spans="4:4" x14ac:dyDescent="0.2">
      <c r="D4658" s="224"/>
    </row>
    <row r="4659" spans="4:4" x14ac:dyDescent="0.2">
      <c r="D4659" s="224"/>
    </row>
    <row r="4660" spans="4:4" x14ac:dyDescent="0.2">
      <c r="D4660" s="224"/>
    </row>
    <row r="4661" spans="4:4" x14ac:dyDescent="0.2">
      <c r="D4661" s="224"/>
    </row>
    <row r="4662" spans="4:4" x14ac:dyDescent="0.2">
      <c r="D4662" s="224"/>
    </row>
    <row r="4663" spans="4:4" x14ac:dyDescent="0.2">
      <c r="D4663" s="224"/>
    </row>
    <row r="4664" spans="4:4" x14ac:dyDescent="0.2">
      <c r="D4664" s="224"/>
    </row>
    <row r="4665" spans="4:4" x14ac:dyDescent="0.2">
      <c r="D4665" s="224"/>
    </row>
    <row r="4666" spans="4:4" x14ac:dyDescent="0.2">
      <c r="D4666" s="224"/>
    </row>
    <row r="4667" spans="4:4" x14ac:dyDescent="0.2">
      <c r="D4667" s="224"/>
    </row>
    <row r="4668" spans="4:4" x14ac:dyDescent="0.2">
      <c r="D4668" s="224"/>
    </row>
    <row r="4669" spans="4:4" x14ac:dyDescent="0.2">
      <c r="D4669" s="224"/>
    </row>
    <row r="4670" spans="4:4" x14ac:dyDescent="0.2">
      <c r="D4670" s="224"/>
    </row>
    <row r="4671" spans="4:4" x14ac:dyDescent="0.2">
      <c r="D4671" s="224"/>
    </row>
    <row r="4672" spans="4:4" x14ac:dyDescent="0.2">
      <c r="D4672" s="224"/>
    </row>
    <row r="4673" spans="4:4" x14ac:dyDescent="0.2">
      <c r="D4673" s="224"/>
    </row>
    <row r="4674" spans="4:4" x14ac:dyDescent="0.2">
      <c r="D4674" s="224"/>
    </row>
    <row r="4675" spans="4:4" x14ac:dyDescent="0.2">
      <c r="D4675" s="224"/>
    </row>
    <row r="4676" spans="4:4" x14ac:dyDescent="0.2">
      <c r="D4676" s="224"/>
    </row>
    <row r="4677" spans="4:4" x14ac:dyDescent="0.2">
      <c r="D4677" s="224"/>
    </row>
    <row r="4678" spans="4:4" x14ac:dyDescent="0.2">
      <c r="D4678" s="224"/>
    </row>
    <row r="4679" spans="4:4" x14ac:dyDescent="0.2">
      <c r="D4679" s="224"/>
    </row>
    <row r="4680" spans="4:4" x14ac:dyDescent="0.2">
      <c r="D4680" s="224"/>
    </row>
    <row r="4681" spans="4:4" x14ac:dyDescent="0.2">
      <c r="D4681" s="224"/>
    </row>
    <row r="4682" spans="4:4" x14ac:dyDescent="0.2">
      <c r="D4682" s="224"/>
    </row>
    <row r="4683" spans="4:4" x14ac:dyDescent="0.2">
      <c r="D4683" s="224"/>
    </row>
    <row r="4684" spans="4:4" x14ac:dyDescent="0.2">
      <c r="D4684" s="224"/>
    </row>
    <row r="4685" spans="4:4" x14ac:dyDescent="0.2">
      <c r="D4685" s="224"/>
    </row>
    <row r="4686" spans="4:4" x14ac:dyDescent="0.2">
      <c r="D4686" s="224"/>
    </row>
    <row r="4687" spans="4:4" x14ac:dyDescent="0.2">
      <c r="D4687" s="224"/>
    </row>
    <row r="4688" spans="4:4" x14ac:dyDescent="0.2">
      <c r="D4688" s="224"/>
    </row>
    <row r="4689" spans="4:4" x14ac:dyDescent="0.2">
      <c r="D4689" s="224"/>
    </row>
    <row r="4690" spans="4:4" x14ac:dyDescent="0.2">
      <c r="D4690" s="224"/>
    </row>
    <row r="4691" spans="4:4" x14ac:dyDescent="0.2">
      <c r="D4691" s="224"/>
    </row>
    <row r="4692" spans="4:4" x14ac:dyDescent="0.2">
      <c r="D4692" s="224"/>
    </row>
    <row r="4693" spans="4:4" x14ac:dyDescent="0.2">
      <c r="D4693" s="224"/>
    </row>
    <row r="4694" spans="4:4" x14ac:dyDescent="0.2">
      <c r="D4694" s="224"/>
    </row>
    <row r="4695" spans="4:4" x14ac:dyDescent="0.2">
      <c r="D4695" s="224"/>
    </row>
    <row r="4696" spans="4:4" x14ac:dyDescent="0.2">
      <c r="D4696" s="224"/>
    </row>
    <row r="4697" spans="4:4" x14ac:dyDescent="0.2">
      <c r="D4697" s="224"/>
    </row>
    <row r="4698" spans="4:4" x14ac:dyDescent="0.2">
      <c r="D4698" s="224"/>
    </row>
    <row r="4699" spans="4:4" x14ac:dyDescent="0.2">
      <c r="D4699" s="224"/>
    </row>
    <row r="4700" spans="4:4" x14ac:dyDescent="0.2">
      <c r="D4700" s="224"/>
    </row>
    <row r="4701" spans="4:4" x14ac:dyDescent="0.2">
      <c r="D4701" s="224"/>
    </row>
    <row r="4702" spans="4:4" x14ac:dyDescent="0.2">
      <c r="D4702" s="224"/>
    </row>
    <row r="4703" spans="4:4" x14ac:dyDescent="0.2">
      <c r="D4703" s="224"/>
    </row>
    <row r="4704" spans="4:4" x14ac:dyDescent="0.2">
      <c r="D4704" s="224"/>
    </row>
    <row r="4705" spans="4:4" x14ac:dyDescent="0.2">
      <c r="D4705" s="224"/>
    </row>
    <row r="4706" spans="4:4" x14ac:dyDescent="0.2">
      <c r="D4706" s="224"/>
    </row>
    <row r="4707" spans="4:4" x14ac:dyDescent="0.2">
      <c r="D4707" s="224"/>
    </row>
    <row r="4708" spans="4:4" x14ac:dyDescent="0.2">
      <c r="D4708" s="224"/>
    </row>
    <row r="4709" spans="4:4" x14ac:dyDescent="0.2">
      <c r="D4709" s="224"/>
    </row>
    <row r="4710" spans="4:4" x14ac:dyDescent="0.2">
      <c r="D4710" s="224"/>
    </row>
    <row r="4711" spans="4:4" x14ac:dyDescent="0.2">
      <c r="D4711" s="224"/>
    </row>
    <row r="4712" spans="4:4" x14ac:dyDescent="0.2">
      <c r="D4712" s="224"/>
    </row>
    <row r="4713" spans="4:4" x14ac:dyDescent="0.2">
      <c r="D4713" s="224"/>
    </row>
    <row r="4714" spans="4:4" x14ac:dyDescent="0.2">
      <c r="D4714" s="224"/>
    </row>
    <row r="4715" spans="4:4" x14ac:dyDescent="0.2">
      <c r="D4715" s="224"/>
    </row>
    <row r="4716" spans="4:4" x14ac:dyDescent="0.2">
      <c r="D4716" s="224"/>
    </row>
    <row r="4717" spans="4:4" x14ac:dyDescent="0.2">
      <c r="D4717" s="224"/>
    </row>
    <row r="4718" spans="4:4" x14ac:dyDescent="0.2">
      <c r="D4718" s="224"/>
    </row>
    <row r="4719" spans="4:4" x14ac:dyDescent="0.2">
      <c r="D4719" s="224"/>
    </row>
    <row r="4720" spans="4:4" x14ac:dyDescent="0.2">
      <c r="D4720" s="224"/>
    </row>
    <row r="4721" spans="4:4" x14ac:dyDescent="0.2">
      <c r="D4721" s="224"/>
    </row>
    <row r="4722" spans="4:4" x14ac:dyDescent="0.2">
      <c r="D4722" s="224"/>
    </row>
    <row r="4723" spans="4:4" x14ac:dyDescent="0.2">
      <c r="D4723" s="224"/>
    </row>
    <row r="4724" spans="4:4" x14ac:dyDescent="0.2">
      <c r="D4724" s="224"/>
    </row>
    <row r="4725" spans="4:4" x14ac:dyDescent="0.2">
      <c r="D4725" s="224"/>
    </row>
    <row r="4726" spans="4:4" x14ac:dyDescent="0.2">
      <c r="D4726" s="224"/>
    </row>
    <row r="4727" spans="4:4" x14ac:dyDescent="0.2">
      <c r="D4727" s="224"/>
    </row>
    <row r="4728" spans="4:4" x14ac:dyDescent="0.2">
      <c r="D4728" s="224"/>
    </row>
    <row r="4729" spans="4:4" x14ac:dyDescent="0.2">
      <c r="D4729" s="224"/>
    </row>
    <row r="4730" spans="4:4" x14ac:dyDescent="0.2">
      <c r="D4730" s="224"/>
    </row>
    <row r="4731" spans="4:4" x14ac:dyDescent="0.2">
      <c r="D4731" s="224"/>
    </row>
    <row r="4732" spans="4:4" x14ac:dyDescent="0.2">
      <c r="D4732" s="224"/>
    </row>
    <row r="4733" spans="4:4" x14ac:dyDescent="0.2">
      <c r="D4733" s="224"/>
    </row>
    <row r="4734" spans="4:4" x14ac:dyDescent="0.2">
      <c r="D4734" s="224"/>
    </row>
    <row r="4735" spans="4:4" x14ac:dyDescent="0.2">
      <c r="D4735" s="224"/>
    </row>
    <row r="4736" spans="4:4" x14ac:dyDescent="0.2">
      <c r="D4736" s="224"/>
    </row>
    <row r="4737" spans="4:4" x14ac:dyDescent="0.2">
      <c r="D4737" s="224"/>
    </row>
    <row r="4738" spans="4:4" x14ac:dyDescent="0.2">
      <c r="D4738" s="224"/>
    </row>
    <row r="4739" spans="4:4" x14ac:dyDescent="0.2">
      <c r="D4739" s="224"/>
    </row>
    <row r="4740" spans="4:4" x14ac:dyDescent="0.2">
      <c r="D4740" s="224"/>
    </row>
    <row r="4741" spans="4:4" x14ac:dyDescent="0.2">
      <c r="D4741" s="224"/>
    </row>
    <row r="4742" spans="4:4" x14ac:dyDescent="0.2">
      <c r="D4742" s="224"/>
    </row>
    <row r="4743" spans="4:4" x14ac:dyDescent="0.2">
      <c r="D4743" s="224"/>
    </row>
    <row r="4744" spans="4:4" x14ac:dyDescent="0.2">
      <c r="D4744" s="224"/>
    </row>
    <row r="4745" spans="4:4" x14ac:dyDescent="0.2">
      <c r="D4745" s="224"/>
    </row>
    <row r="4746" spans="4:4" x14ac:dyDescent="0.2">
      <c r="D4746" s="224"/>
    </row>
    <row r="4747" spans="4:4" x14ac:dyDescent="0.2">
      <c r="D4747" s="224"/>
    </row>
    <row r="4748" spans="4:4" x14ac:dyDescent="0.2">
      <c r="D4748" s="224"/>
    </row>
    <row r="4749" spans="4:4" x14ac:dyDescent="0.2">
      <c r="D4749" s="224"/>
    </row>
    <row r="4750" spans="4:4" x14ac:dyDescent="0.2">
      <c r="D4750" s="224"/>
    </row>
    <row r="4751" spans="4:4" x14ac:dyDescent="0.2">
      <c r="D4751" s="224"/>
    </row>
    <row r="4752" spans="4:4" x14ac:dyDescent="0.2">
      <c r="D4752" s="224"/>
    </row>
    <row r="4753" spans="4:4" x14ac:dyDescent="0.2">
      <c r="D4753" s="224"/>
    </row>
    <row r="4754" spans="4:4" x14ac:dyDescent="0.2">
      <c r="D4754" s="224"/>
    </row>
    <row r="4755" spans="4:4" x14ac:dyDescent="0.2">
      <c r="D4755" s="224"/>
    </row>
    <row r="4756" spans="4:4" x14ac:dyDescent="0.2">
      <c r="D4756" s="224"/>
    </row>
    <row r="4757" spans="4:4" x14ac:dyDescent="0.2">
      <c r="D4757" s="224"/>
    </row>
    <row r="4758" spans="4:4" x14ac:dyDescent="0.2">
      <c r="D4758" s="224"/>
    </row>
    <row r="4759" spans="4:4" x14ac:dyDescent="0.2">
      <c r="D4759" s="224"/>
    </row>
    <row r="4760" spans="4:4" x14ac:dyDescent="0.2">
      <c r="D4760" s="224"/>
    </row>
    <row r="4761" spans="4:4" x14ac:dyDescent="0.2">
      <c r="D4761" s="224"/>
    </row>
    <row r="4762" spans="4:4" x14ac:dyDescent="0.2">
      <c r="D4762" s="224"/>
    </row>
    <row r="4763" spans="4:4" x14ac:dyDescent="0.2">
      <c r="D4763" s="224"/>
    </row>
    <row r="4764" spans="4:4" x14ac:dyDescent="0.2">
      <c r="D4764" s="224"/>
    </row>
    <row r="4765" spans="4:4" x14ac:dyDescent="0.2">
      <c r="D4765" s="224"/>
    </row>
    <row r="4766" spans="4:4" x14ac:dyDescent="0.2">
      <c r="D4766" s="224"/>
    </row>
    <row r="4767" spans="4:4" x14ac:dyDescent="0.2">
      <c r="D4767" s="224"/>
    </row>
    <row r="4768" spans="4:4" x14ac:dyDescent="0.2">
      <c r="D4768" s="224"/>
    </row>
    <row r="4769" spans="4:4" x14ac:dyDescent="0.2">
      <c r="D4769" s="224"/>
    </row>
    <row r="4770" spans="4:4" x14ac:dyDescent="0.2">
      <c r="D4770" s="224"/>
    </row>
    <row r="4771" spans="4:4" x14ac:dyDescent="0.2">
      <c r="D4771" s="224"/>
    </row>
    <row r="4772" spans="4:4" x14ac:dyDescent="0.2">
      <c r="D4772" s="224"/>
    </row>
    <row r="4773" spans="4:4" x14ac:dyDescent="0.2">
      <c r="D4773" s="224"/>
    </row>
    <row r="4774" spans="4:4" x14ac:dyDescent="0.2">
      <c r="D4774" s="224"/>
    </row>
    <row r="4775" spans="4:4" x14ac:dyDescent="0.2">
      <c r="D4775" s="224"/>
    </row>
    <row r="4776" spans="4:4" x14ac:dyDescent="0.2">
      <c r="D4776" s="224"/>
    </row>
    <row r="4777" spans="4:4" x14ac:dyDescent="0.2">
      <c r="D4777" s="224"/>
    </row>
    <row r="4778" spans="4:4" x14ac:dyDescent="0.2">
      <c r="D4778" s="224"/>
    </row>
    <row r="4779" spans="4:4" x14ac:dyDescent="0.2">
      <c r="D4779" s="224"/>
    </row>
    <row r="4780" spans="4:4" x14ac:dyDescent="0.2">
      <c r="D4780" s="224"/>
    </row>
    <row r="4781" spans="4:4" x14ac:dyDescent="0.2">
      <c r="D4781" s="224"/>
    </row>
    <row r="4782" spans="4:4" x14ac:dyDescent="0.2">
      <c r="D4782" s="224"/>
    </row>
    <row r="4783" spans="4:4" x14ac:dyDescent="0.2">
      <c r="D4783" s="224"/>
    </row>
    <row r="4784" spans="4:4" x14ac:dyDescent="0.2">
      <c r="D4784" s="224"/>
    </row>
    <row r="4785" spans="4:4" x14ac:dyDescent="0.2">
      <c r="D4785" s="224"/>
    </row>
    <row r="4786" spans="4:4" x14ac:dyDescent="0.2">
      <c r="D4786" s="224"/>
    </row>
    <row r="4787" spans="4:4" x14ac:dyDescent="0.2">
      <c r="D4787" s="224"/>
    </row>
    <row r="4788" spans="4:4" x14ac:dyDescent="0.2">
      <c r="D4788" s="224"/>
    </row>
    <row r="4789" spans="4:4" x14ac:dyDescent="0.2">
      <c r="D4789" s="224"/>
    </row>
    <row r="4790" spans="4:4" x14ac:dyDescent="0.2">
      <c r="D4790" s="224"/>
    </row>
    <row r="4791" spans="4:4" x14ac:dyDescent="0.2">
      <c r="D4791" s="224"/>
    </row>
    <row r="4792" spans="4:4" x14ac:dyDescent="0.2">
      <c r="D4792" s="224"/>
    </row>
    <row r="4793" spans="4:4" x14ac:dyDescent="0.2">
      <c r="D4793" s="224"/>
    </row>
    <row r="4794" spans="4:4" x14ac:dyDescent="0.2">
      <c r="D4794" s="224"/>
    </row>
    <row r="4795" spans="4:4" x14ac:dyDescent="0.2">
      <c r="D4795" s="224"/>
    </row>
    <row r="4796" spans="4:4" x14ac:dyDescent="0.2">
      <c r="D4796" s="224"/>
    </row>
    <row r="4797" spans="4:4" x14ac:dyDescent="0.2">
      <c r="D4797" s="224"/>
    </row>
    <row r="4798" spans="4:4" x14ac:dyDescent="0.2">
      <c r="D4798" s="224"/>
    </row>
    <row r="4799" spans="4:4" x14ac:dyDescent="0.2">
      <c r="D4799" s="224"/>
    </row>
    <row r="4800" spans="4:4" x14ac:dyDescent="0.2">
      <c r="D4800" s="224"/>
    </row>
    <row r="4801" spans="4:4" x14ac:dyDescent="0.2">
      <c r="D4801" s="224"/>
    </row>
    <row r="4802" spans="4:4" x14ac:dyDescent="0.2">
      <c r="D4802" s="224"/>
    </row>
    <row r="4803" spans="4:4" x14ac:dyDescent="0.2">
      <c r="D4803" s="224"/>
    </row>
    <row r="4804" spans="4:4" x14ac:dyDescent="0.2">
      <c r="D4804" s="224"/>
    </row>
    <row r="4805" spans="4:4" x14ac:dyDescent="0.2">
      <c r="D4805" s="224"/>
    </row>
    <row r="4806" spans="4:4" x14ac:dyDescent="0.2">
      <c r="D4806" s="224"/>
    </row>
    <row r="4807" spans="4:4" x14ac:dyDescent="0.2">
      <c r="D4807" s="224"/>
    </row>
    <row r="4808" spans="4:4" x14ac:dyDescent="0.2">
      <c r="D4808" s="224"/>
    </row>
    <row r="4809" spans="4:4" x14ac:dyDescent="0.2">
      <c r="D4809" s="224"/>
    </row>
    <row r="4810" spans="4:4" x14ac:dyDescent="0.2">
      <c r="D4810" s="224"/>
    </row>
    <row r="4811" spans="4:4" x14ac:dyDescent="0.2">
      <c r="D4811" s="224"/>
    </row>
    <row r="4812" spans="4:4" x14ac:dyDescent="0.2">
      <c r="D4812" s="224"/>
    </row>
    <row r="4813" spans="4:4" x14ac:dyDescent="0.2">
      <c r="D4813" s="224"/>
    </row>
    <row r="4814" spans="4:4" x14ac:dyDescent="0.2">
      <c r="D4814" s="224"/>
    </row>
    <row r="4815" spans="4:4" x14ac:dyDescent="0.2">
      <c r="D4815" s="224"/>
    </row>
    <row r="4816" spans="4:4" x14ac:dyDescent="0.2">
      <c r="D4816" s="224"/>
    </row>
    <row r="4817" spans="4:4" x14ac:dyDescent="0.2">
      <c r="D4817" s="224"/>
    </row>
    <row r="4818" spans="4:4" x14ac:dyDescent="0.2">
      <c r="D4818" s="224"/>
    </row>
    <row r="4819" spans="4:4" x14ac:dyDescent="0.2">
      <c r="D4819" s="224"/>
    </row>
    <row r="4820" spans="4:4" x14ac:dyDescent="0.2">
      <c r="D4820" s="224"/>
    </row>
    <row r="4821" spans="4:4" x14ac:dyDescent="0.2">
      <c r="D4821" s="224"/>
    </row>
    <row r="4822" spans="4:4" x14ac:dyDescent="0.2">
      <c r="D4822" s="224"/>
    </row>
    <row r="4823" spans="4:4" x14ac:dyDescent="0.2">
      <c r="D4823" s="224"/>
    </row>
    <row r="4824" spans="4:4" x14ac:dyDescent="0.2">
      <c r="D4824" s="224"/>
    </row>
    <row r="4825" spans="4:4" x14ac:dyDescent="0.2">
      <c r="D4825" s="224"/>
    </row>
    <row r="4826" spans="4:4" x14ac:dyDescent="0.2">
      <c r="D4826" s="224"/>
    </row>
    <row r="4827" spans="4:4" x14ac:dyDescent="0.2">
      <c r="D4827" s="224"/>
    </row>
    <row r="4828" spans="4:4" x14ac:dyDescent="0.2">
      <c r="D4828" s="224"/>
    </row>
    <row r="4829" spans="4:4" x14ac:dyDescent="0.2">
      <c r="D4829" s="224"/>
    </row>
    <row r="4830" spans="4:4" x14ac:dyDescent="0.2">
      <c r="D4830" s="224"/>
    </row>
    <row r="4831" spans="4:4" x14ac:dyDescent="0.2">
      <c r="D4831" s="224"/>
    </row>
    <row r="4832" spans="4:4" x14ac:dyDescent="0.2">
      <c r="D4832" s="224"/>
    </row>
    <row r="4833" spans="4:4" x14ac:dyDescent="0.2">
      <c r="D4833" s="224"/>
    </row>
    <row r="4834" spans="4:4" x14ac:dyDescent="0.2">
      <c r="D4834" s="224"/>
    </row>
    <row r="4835" spans="4:4" x14ac:dyDescent="0.2">
      <c r="D4835" s="224"/>
    </row>
    <row r="4836" spans="4:4" x14ac:dyDescent="0.2">
      <c r="D4836" s="224"/>
    </row>
    <row r="4837" spans="4:4" x14ac:dyDescent="0.2">
      <c r="D4837" s="224"/>
    </row>
    <row r="4838" spans="4:4" x14ac:dyDescent="0.2">
      <c r="D4838" s="224"/>
    </row>
    <row r="4839" spans="4:4" x14ac:dyDescent="0.2">
      <c r="D4839" s="224"/>
    </row>
    <row r="4840" spans="4:4" x14ac:dyDescent="0.2">
      <c r="D4840" s="224"/>
    </row>
    <row r="4841" spans="4:4" x14ac:dyDescent="0.2">
      <c r="D4841" s="224"/>
    </row>
    <row r="4842" spans="4:4" x14ac:dyDescent="0.2">
      <c r="D4842" s="224"/>
    </row>
    <row r="4843" spans="4:4" x14ac:dyDescent="0.2">
      <c r="D4843" s="224"/>
    </row>
    <row r="4844" spans="4:4" x14ac:dyDescent="0.2">
      <c r="D4844" s="224"/>
    </row>
    <row r="4845" spans="4:4" x14ac:dyDescent="0.2">
      <c r="D4845" s="224"/>
    </row>
    <row r="4846" spans="4:4" x14ac:dyDescent="0.2">
      <c r="D4846" s="224"/>
    </row>
    <row r="4847" spans="4:4" x14ac:dyDescent="0.2">
      <c r="D4847" s="224"/>
    </row>
    <row r="4848" spans="4:4" x14ac:dyDescent="0.2">
      <c r="D4848" s="224"/>
    </row>
    <row r="4849" spans="4:4" x14ac:dyDescent="0.2">
      <c r="D4849" s="224"/>
    </row>
    <row r="4850" spans="4:4" x14ac:dyDescent="0.2">
      <c r="D4850" s="224"/>
    </row>
    <row r="4851" spans="4:4" x14ac:dyDescent="0.2">
      <c r="D4851" s="224"/>
    </row>
    <row r="4852" spans="4:4" x14ac:dyDescent="0.2">
      <c r="D4852" s="224"/>
    </row>
    <row r="4853" spans="4:4" x14ac:dyDescent="0.2">
      <c r="D4853" s="224"/>
    </row>
    <row r="4854" spans="4:4" x14ac:dyDescent="0.2">
      <c r="D4854" s="224"/>
    </row>
    <row r="4855" spans="4:4" x14ac:dyDescent="0.2">
      <c r="D4855" s="224"/>
    </row>
    <row r="4856" spans="4:4" x14ac:dyDescent="0.2">
      <c r="D4856" s="224"/>
    </row>
    <row r="4857" spans="4:4" x14ac:dyDescent="0.2">
      <c r="D4857" s="224"/>
    </row>
    <row r="4858" spans="4:4" x14ac:dyDescent="0.2">
      <c r="D4858" s="224"/>
    </row>
    <row r="4859" spans="4:4" x14ac:dyDescent="0.2">
      <c r="D4859" s="224"/>
    </row>
    <row r="4860" spans="4:4" x14ac:dyDescent="0.2">
      <c r="D4860" s="224"/>
    </row>
    <row r="4861" spans="4:4" x14ac:dyDescent="0.2">
      <c r="D4861" s="224"/>
    </row>
    <row r="4862" spans="4:4" x14ac:dyDescent="0.2">
      <c r="D4862" s="224"/>
    </row>
    <row r="4863" spans="4:4" x14ac:dyDescent="0.2">
      <c r="D4863" s="224"/>
    </row>
    <row r="4864" spans="4:4" x14ac:dyDescent="0.2">
      <c r="D4864" s="224"/>
    </row>
    <row r="4865" spans="4:4" x14ac:dyDescent="0.2">
      <c r="D4865" s="224"/>
    </row>
    <row r="4866" spans="4:4" x14ac:dyDescent="0.2">
      <c r="D4866" s="224"/>
    </row>
    <row r="4867" spans="4:4" x14ac:dyDescent="0.2">
      <c r="D4867" s="224"/>
    </row>
    <row r="4868" spans="4:4" x14ac:dyDescent="0.2">
      <c r="D4868" s="224"/>
    </row>
    <row r="4869" spans="4:4" x14ac:dyDescent="0.2">
      <c r="D4869" s="224"/>
    </row>
    <row r="4870" spans="4:4" x14ac:dyDescent="0.2">
      <c r="D4870" s="224"/>
    </row>
    <row r="4871" spans="4:4" x14ac:dyDescent="0.2">
      <c r="D4871" s="224"/>
    </row>
    <row r="4872" spans="4:4" x14ac:dyDescent="0.2">
      <c r="D4872" s="224"/>
    </row>
    <row r="4873" spans="4:4" x14ac:dyDescent="0.2">
      <c r="D4873" s="224"/>
    </row>
    <row r="4874" spans="4:4" x14ac:dyDescent="0.2">
      <c r="D4874" s="224"/>
    </row>
    <row r="4875" spans="4:4" x14ac:dyDescent="0.2">
      <c r="D4875" s="224"/>
    </row>
    <row r="4876" spans="4:4" x14ac:dyDescent="0.2">
      <c r="D4876" s="224"/>
    </row>
    <row r="4877" spans="4:4" x14ac:dyDescent="0.2">
      <c r="D4877" s="224"/>
    </row>
    <row r="4878" spans="4:4" x14ac:dyDescent="0.2">
      <c r="D4878" s="224"/>
    </row>
    <row r="4879" spans="4:4" x14ac:dyDescent="0.2">
      <c r="D4879" s="224"/>
    </row>
    <row r="4880" spans="4:4" x14ac:dyDescent="0.2">
      <c r="D4880" s="224"/>
    </row>
    <row r="4881" spans="4:4" x14ac:dyDescent="0.2">
      <c r="D4881" s="224"/>
    </row>
    <row r="4882" spans="4:4" x14ac:dyDescent="0.2">
      <c r="D4882" s="224"/>
    </row>
    <row r="4883" spans="4:4" x14ac:dyDescent="0.2">
      <c r="D4883" s="224"/>
    </row>
    <row r="4884" spans="4:4" x14ac:dyDescent="0.2">
      <c r="D4884" s="224"/>
    </row>
    <row r="4885" spans="4:4" x14ac:dyDescent="0.2">
      <c r="D4885" s="224"/>
    </row>
    <row r="4886" spans="4:4" x14ac:dyDescent="0.2">
      <c r="D4886" s="224"/>
    </row>
    <row r="4887" spans="4:4" x14ac:dyDescent="0.2">
      <c r="D4887" s="224"/>
    </row>
    <row r="4888" spans="4:4" x14ac:dyDescent="0.2">
      <c r="D4888" s="224"/>
    </row>
    <row r="4889" spans="4:4" x14ac:dyDescent="0.2">
      <c r="D4889" s="224"/>
    </row>
    <row r="4890" spans="4:4" x14ac:dyDescent="0.2">
      <c r="D4890" s="224"/>
    </row>
    <row r="4891" spans="4:4" x14ac:dyDescent="0.2">
      <c r="D4891" s="224"/>
    </row>
    <row r="4892" spans="4:4" x14ac:dyDescent="0.2">
      <c r="D4892" s="224"/>
    </row>
    <row r="4893" spans="4:4" x14ac:dyDescent="0.2">
      <c r="D4893" s="224"/>
    </row>
    <row r="4894" spans="4:4" x14ac:dyDescent="0.2">
      <c r="D4894" s="224"/>
    </row>
    <row r="4895" spans="4:4" x14ac:dyDescent="0.2">
      <c r="D4895" s="224"/>
    </row>
    <row r="4896" spans="4:4" x14ac:dyDescent="0.2">
      <c r="D4896" s="224"/>
    </row>
    <row r="4897" spans="4:4" x14ac:dyDescent="0.2">
      <c r="D4897" s="224"/>
    </row>
    <row r="4898" spans="4:4" x14ac:dyDescent="0.2">
      <c r="D4898" s="224"/>
    </row>
    <row r="4899" spans="4:4" x14ac:dyDescent="0.2">
      <c r="D4899" s="224"/>
    </row>
    <row r="4900" spans="4:4" x14ac:dyDescent="0.2">
      <c r="D4900" s="224"/>
    </row>
    <row r="4901" spans="4:4" x14ac:dyDescent="0.2">
      <c r="D4901" s="224"/>
    </row>
    <row r="4902" spans="4:4" x14ac:dyDescent="0.2">
      <c r="D4902" s="224"/>
    </row>
    <row r="4903" spans="4:4" x14ac:dyDescent="0.2">
      <c r="D4903" s="224"/>
    </row>
    <row r="4904" spans="4:4" x14ac:dyDescent="0.2">
      <c r="D4904" s="224"/>
    </row>
    <row r="4905" spans="4:4" x14ac:dyDescent="0.2">
      <c r="D4905" s="224"/>
    </row>
    <row r="4906" spans="4:4" x14ac:dyDescent="0.2">
      <c r="D4906" s="224"/>
    </row>
    <row r="4907" spans="4:4" x14ac:dyDescent="0.2">
      <c r="D4907" s="224"/>
    </row>
    <row r="4908" spans="4:4" x14ac:dyDescent="0.2">
      <c r="D4908" s="224"/>
    </row>
    <row r="4909" spans="4:4" x14ac:dyDescent="0.2">
      <c r="D4909" s="224"/>
    </row>
    <row r="4910" spans="4:4" x14ac:dyDescent="0.2">
      <c r="D4910" s="224"/>
    </row>
    <row r="4911" spans="4:4" x14ac:dyDescent="0.2">
      <c r="D4911" s="224"/>
    </row>
    <row r="4912" spans="4:4" x14ac:dyDescent="0.2">
      <c r="D4912" s="224"/>
    </row>
    <row r="4913" spans="4:4" x14ac:dyDescent="0.2">
      <c r="D4913" s="224"/>
    </row>
    <row r="4914" spans="4:4" x14ac:dyDescent="0.2">
      <c r="D4914" s="224"/>
    </row>
    <row r="4915" spans="4:4" x14ac:dyDescent="0.2">
      <c r="D4915" s="224"/>
    </row>
    <row r="4916" spans="4:4" x14ac:dyDescent="0.2">
      <c r="D4916" s="224"/>
    </row>
    <row r="4917" spans="4:4" x14ac:dyDescent="0.2">
      <c r="D4917" s="224"/>
    </row>
    <row r="4918" spans="4:4" x14ac:dyDescent="0.2">
      <c r="D4918" s="224"/>
    </row>
    <row r="4919" spans="4:4" x14ac:dyDescent="0.2">
      <c r="D4919" s="224"/>
    </row>
    <row r="4920" spans="4:4" x14ac:dyDescent="0.2">
      <c r="D4920" s="224"/>
    </row>
    <row r="4921" spans="4:4" x14ac:dyDescent="0.2">
      <c r="D4921" s="224"/>
    </row>
    <row r="4922" spans="4:4" x14ac:dyDescent="0.2">
      <c r="D4922" s="224"/>
    </row>
    <row r="4923" spans="4:4" x14ac:dyDescent="0.2">
      <c r="D4923" s="224"/>
    </row>
    <row r="4924" spans="4:4" x14ac:dyDescent="0.2">
      <c r="D4924" s="224"/>
    </row>
    <row r="4925" spans="4:4" x14ac:dyDescent="0.2">
      <c r="D4925" s="224"/>
    </row>
    <row r="4926" spans="4:4" x14ac:dyDescent="0.2">
      <c r="D4926" s="224"/>
    </row>
    <row r="4927" spans="4:4" x14ac:dyDescent="0.2">
      <c r="D4927" s="224"/>
    </row>
    <row r="4928" spans="4:4" x14ac:dyDescent="0.2">
      <c r="D4928" s="224"/>
    </row>
    <row r="4929" spans="4:4" x14ac:dyDescent="0.2">
      <c r="D4929" s="224"/>
    </row>
    <row r="4930" spans="4:4" x14ac:dyDescent="0.2">
      <c r="D4930" s="224"/>
    </row>
    <row r="4931" spans="4:4" x14ac:dyDescent="0.2">
      <c r="D4931" s="224"/>
    </row>
    <row r="4932" spans="4:4" x14ac:dyDescent="0.2">
      <c r="D4932" s="224"/>
    </row>
    <row r="4933" spans="4:4" x14ac:dyDescent="0.2">
      <c r="D4933" s="224"/>
    </row>
    <row r="4934" spans="4:4" x14ac:dyDescent="0.2">
      <c r="D4934" s="224"/>
    </row>
    <row r="4935" spans="4:4" x14ac:dyDescent="0.2">
      <c r="D4935" s="224"/>
    </row>
    <row r="4936" spans="4:4" x14ac:dyDescent="0.2">
      <c r="D4936" s="224"/>
    </row>
    <row r="4937" spans="4:4" x14ac:dyDescent="0.2">
      <c r="D4937" s="224"/>
    </row>
    <row r="4938" spans="4:4" x14ac:dyDescent="0.2">
      <c r="D4938" s="224"/>
    </row>
    <row r="4939" spans="4:4" x14ac:dyDescent="0.2">
      <c r="D4939" s="224"/>
    </row>
    <row r="4940" spans="4:4" x14ac:dyDescent="0.2">
      <c r="D4940" s="224"/>
    </row>
    <row r="4941" spans="4:4" x14ac:dyDescent="0.2">
      <c r="D4941" s="224"/>
    </row>
    <row r="4942" spans="4:4" x14ac:dyDescent="0.2">
      <c r="D4942" s="224"/>
    </row>
    <row r="4943" spans="4:4" x14ac:dyDescent="0.2">
      <c r="D4943" s="224"/>
    </row>
    <row r="4944" spans="4:4" x14ac:dyDescent="0.2">
      <c r="D4944" s="224"/>
    </row>
    <row r="4945" spans="4:4" x14ac:dyDescent="0.2">
      <c r="D4945" s="224"/>
    </row>
    <row r="4946" spans="4:4" x14ac:dyDescent="0.2">
      <c r="D4946" s="224"/>
    </row>
    <row r="4947" spans="4:4" x14ac:dyDescent="0.2">
      <c r="D4947" s="224"/>
    </row>
    <row r="4948" spans="4:4" x14ac:dyDescent="0.2">
      <c r="D4948" s="224"/>
    </row>
    <row r="4949" spans="4:4" x14ac:dyDescent="0.2">
      <c r="D4949" s="224"/>
    </row>
    <row r="4950" spans="4:4" x14ac:dyDescent="0.2">
      <c r="D4950" s="224"/>
    </row>
    <row r="4951" spans="4:4" x14ac:dyDescent="0.2">
      <c r="D4951" s="224"/>
    </row>
    <row r="4952" spans="4:4" x14ac:dyDescent="0.2">
      <c r="D4952" s="224"/>
    </row>
    <row r="4953" spans="4:4" x14ac:dyDescent="0.2">
      <c r="D4953" s="224"/>
    </row>
    <row r="4954" spans="4:4" x14ac:dyDescent="0.2">
      <c r="D4954" s="224"/>
    </row>
    <row r="4955" spans="4:4" x14ac:dyDescent="0.2">
      <c r="D4955" s="224"/>
    </row>
    <row r="4956" spans="4:4" x14ac:dyDescent="0.2">
      <c r="D4956" s="224"/>
    </row>
    <row r="4957" spans="4:4" x14ac:dyDescent="0.2">
      <c r="D4957" s="224"/>
    </row>
    <row r="4958" spans="4:4" x14ac:dyDescent="0.2">
      <c r="D4958" s="224"/>
    </row>
    <row r="4959" spans="4:4" x14ac:dyDescent="0.2">
      <c r="D4959" s="224"/>
    </row>
    <row r="4960" spans="4:4" x14ac:dyDescent="0.2">
      <c r="D4960" s="224"/>
    </row>
    <row r="4961" spans="4:4" x14ac:dyDescent="0.2">
      <c r="D4961" s="224"/>
    </row>
    <row r="4962" spans="4:4" x14ac:dyDescent="0.2">
      <c r="D4962" s="224"/>
    </row>
    <row r="4963" spans="4:4" x14ac:dyDescent="0.2">
      <c r="D4963" s="224"/>
    </row>
    <row r="4964" spans="4:4" x14ac:dyDescent="0.2">
      <c r="D4964" s="224"/>
    </row>
    <row r="4965" spans="4:4" x14ac:dyDescent="0.2">
      <c r="D4965" s="224"/>
    </row>
    <row r="4966" spans="4:4" x14ac:dyDescent="0.2">
      <c r="D4966" s="224"/>
    </row>
    <row r="4967" spans="4:4" x14ac:dyDescent="0.2">
      <c r="D4967" s="224"/>
    </row>
    <row r="4968" spans="4:4" x14ac:dyDescent="0.2">
      <c r="D4968" s="224"/>
    </row>
    <row r="4969" spans="4:4" x14ac:dyDescent="0.2">
      <c r="D4969" s="224"/>
    </row>
    <row r="4970" spans="4:4" x14ac:dyDescent="0.2">
      <c r="D4970" s="224"/>
    </row>
    <row r="4971" spans="4:4" x14ac:dyDescent="0.2">
      <c r="D4971" s="224"/>
    </row>
    <row r="4972" spans="4:4" x14ac:dyDescent="0.2">
      <c r="D4972" s="224"/>
    </row>
    <row r="4973" spans="4:4" x14ac:dyDescent="0.2">
      <c r="D4973" s="224"/>
    </row>
    <row r="4974" spans="4:4" x14ac:dyDescent="0.2">
      <c r="D4974" s="224"/>
    </row>
    <row r="4975" spans="4:4" x14ac:dyDescent="0.2">
      <c r="D4975" s="224"/>
    </row>
    <row r="4976" spans="4:4" x14ac:dyDescent="0.2">
      <c r="D4976" s="224"/>
    </row>
    <row r="4977" spans="4:4" x14ac:dyDescent="0.2">
      <c r="D4977" s="224"/>
    </row>
    <row r="4978" spans="4:4" x14ac:dyDescent="0.2">
      <c r="D4978" s="224"/>
    </row>
    <row r="4979" spans="4:4" x14ac:dyDescent="0.2">
      <c r="D4979" s="224"/>
    </row>
    <row r="4980" spans="4:4" x14ac:dyDescent="0.2">
      <c r="D4980" s="224"/>
    </row>
    <row r="4981" spans="4:4" x14ac:dyDescent="0.2">
      <c r="D4981" s="224"/>
    </row>
    <row r="4982" spans="4:4" x14ac:dyDescent="0.2">
      <c r="D4982" s="224"/>
    </row>
    <row r="4983" spans="4:4" x14ac:dyDescent="0.2">
      <c r="D4983" s="224"/>
    </row>
    <row r="4984" spans="4:4" x14ac:dyDescent="0.2">
      <c r="D4984" s="224"/>
    </row>
    <row r="4985" spans="4:4" x14ac:dyDescent="0.2">
      <c r="D4985" s="224"/>
    </row>
    <row r="4986" spans="4:4" x14ac:dyDescent="0.2">
      <c r="D4986" s="224"/>
    </row>
    <row r="4987" spans="4:4" x14ac:dyDescent="0.2">
      <c r="D4987" s="224"/>
    </row>
    <row r="4988" spans="4:4" x14ac:dyDescent="0.2">
      <c r="D4988" s="224"/>
    </row>
    <row r="4989" spans="4:4" x14ac:dyDescent="0.2">
      <c r="D4989" s="224"/>
    </row>
    <row r="4990" spans="4:4" x14ac:dyDescent="0.2">
      <c r="D4990" s="224"/>
    </row>
    <row r="4991" spans="4:4" x14ac:dyDescent="0.2">
      <c r="D4991" s="224"/>
    </row>
    <row r="4992" spans="4:4" x14ac:dyDescent="0.2">
      <c r="D4992" s="224"/>
    </row>
    <row r="4993" spans="4:4" x14ac:dyDescent="0.2">
      <c r="D4993" s="224"/>
    </row>
    <row r="4994" spans="4:4" x14ac:dyDescent="0.2">
      <c r="D4994" s="224"/>
    </row>
    <row r="4995" spans="4:4" x14ac:dyDescent="0.2">
      <c r="D4995" s="224"/>
    </row>
    <row r="4996" spans="4:4" x14ac:dyDescent="0.2">
      <c r="D4996" s="224"/>
    </row>
    <row r="4997" spans="4:4" x14ac:dyDescent="0.2">
      <c r="D4997" s="224"/>
    </row>
    <row r="4998" spans="4:4" x14ac:dyDescent="0.2">
      <c r="D4998" s="224"/>
    </row>
    <row r="4999" spans="4:4" x14ac:dyDescent="0.2">
      <c r="D4999" s="224"/>
    </row>
    <row r="5000" spans="4:4" x14ac:dyDescent="0.2">
      <c r="D5000" s="224"/>
    </row>
  </sheetData>
  <sheetProtection password="8125" sheet="1"/>
  <mergeCells count="197">
    <mergeCell ref="B475:G475"/>
    <mergeCell ref="B476:G476"/>
    <mergeCell ref="C481:G481"/>
    <mergeCell ref="F482:G482"/>
    <mergeCell ref="C484:G484"/>
    <mergeCell ref="C462:G462"/>
    <mergeCell ref="F463:G463"/>
    <mergeCell ref="B464:G464"/>
    <mergeCell ref="B465:G465"/>
    <mergeCell ref="C467:G467"/>
    <mergeCell ref="C474:G474"/>
    <mergeCell ref="C451:G451"/>
    <mergeCell ref="C452:G452"/>
    <mergeCell ref="C454:G454"/>
    <mergeCell ref="C455:G455"/>
    <mergeCell ref="B456:G456"/>
    <mergeCell ref="B457:G457"/>
    <mergeCell ref="C439:G439"/>
    <mergeCell ref="C443:G443"/>
    <mergeCell ref="C445:G445"/>
    <mergeCell ref="C446:G446"/>
    <mergeCell ref="C448:G448"/>
    <mergeCell ref="C449:G449"/>
    <mergeCell ref="C424:G424"/>
    <mergeCell ref="C427:G427"/>
    <mergeCell ref="B428:G428"/>
    <mergeCell ref="B429:G429"/>
    <mergeCell ref="C434:G434"/>
    <mergeCell ref="F435:G435"/>
    <mergeCell ref="C412:G412"/>
    <mergeCell ref="C414:G414"/>
    <mergeCell ref="B415:G415"/>
    <mergeCell ref="B416:G416"/>
    <mergeCell ref="C421:G421"/>
    <mergeCell ref="F422:G422"/>
    <mergeCell ref="C400:G400"/>
    <mergeCell ref="C402:G402"/>
    <mergeCell ref="C404:G404"/>
    <mergeCell ref="C406:G406"/>
    <mergeCell ref="C408:G408"/>
    <mergeCell ref="C410:G410"/>
    <mergeCell ref="C389:G389"/>
    <mergeCell ref="C390:G390"/>
    <mergeCell ref="C392:G392"/>
    <mergeCell ref="C394:G394"/>
    <mergeCell ref="C396:G396"/>
    <mergeCell ref="C398:G398"/>
    <mergeCell ref="B377:G377"/>
    <mergeCell ref="B378:G378"/>
    <mergeCell ref="C383:G383"/>
    <mergeCell ref="F384:G384"/>
    <mergeCell ref="C386:G386"/>
    <mergeCell ref="C387:G387"/>
    <mergeCell ref="B345:G345"/>
    <mergeCell ref="B346:G346"/>
    <mergeCell ref="C351:G351"/>
    <mergeCell ref="B352:G352"/>
    <mergeCell ref="C364:G364"/>
    <mergeCell ref="C376:G376"/>
    <mergeCell ref="F331:G331"/>
    <mergeCell ref="B332:G332"/>
    <mergeCell ref="B333:G333"/>
    <mergeCell ref="B334:G334"/>
    <mergeCell ref="C343:G343"/>
    <mergeCell ref="B344:G344"/>
    <mergeCell ref="B316:G316"/>
    <mergeCell ref="B317:G317"/>
    <mergeCell ref="C322:G322"/>
    <mergeCell ref="C324:G324"/>
    <mergeCell ref="F325:G325"/>
    <mergeCell ref="C330:G330"/>
    <mergeCell ref="B304:G304"/>
    <mergeCell ref="C308:G308"/>
    <mergeCell ref="F309:G309"/>
    <mergeCell ref="B310:G310"/>
    <mergeCell ref="B311:G311"/>
    <mergeCell ref="C315:G315"/>
    <mergeCell ref="F292:G292"/>
    <mergeCell ref="B293:G293"/>
    <mergeCell ref="C295:G295"/>
    <mergeCell ref="C298:G298"/>
    <mergeCell ref="B299:G299"/>
    <mergeCell ref="C303:G303"/>
    <mergeCell ref="C274:G274"/>
    <mergeCell ref="C276:G276"/>
    <mergeCell ref="B277:G277"/>
    <mergeCell ref="C280:G280"/>
    <mergeCell ref="C283:G283"/>
    <mergeCell ref="C291:G291"/>
    <mergeCell ref="C264:G264"/>
    <mergeCell ref="B265:G265"/>
    <mergeCell ref="B266:G266"/>
    <mergeCell ref="B267:G267"/>
    <mergeCell ref="C271:G271"/>
    <mergeCell ref="B272:G272"/>
    <mergeCell ref="B237:G237"/>
    <mergeCell ref="C245:G245"/>
    <mergeCell ref="B246:G246"/>
    <mergeCell ref="B247:G247"/>
    <mergeCell ref="C255:G255"/>
    <mergeCell ref="B256:G256"/>
    <mergeCell ref="B223:G223"/>
    <mergeCell ref="C228:G228"/>
    <mergeCell ref="B229:G229"/>
    <mergeCell ref="B230:G230"/>
    <mergeCell ref="C235:G235"/>
    <mergeCell ref="B236:G236"/>
    <mergeCell ref="B214:G214"/>
    <mergeCell ref="C216:G216"/>
    <mergeCell ref="C219:G219"/>
    <mergeCell ref="F220:G220"/>
    <mergeCell ref="B221:G221"/>
    <mergeCell ref="B222:G222"/>
    <mergeCell ref="B200:G200"/>
    <mergeCell ref="B201:G201"/>
    <mergeCell ref="C206:G206"/>
    <mergeCell ref="C208:G208"/>
    <mergeCell ref="C212:G212"/>
    <mergeCell ref="B213:G213"/>
    <mergeCell ref="B186:G186"/>
    <mergeCell ref="C191:G191"/>
    <mergeCell ref="B192:G192"/>
    <mergeCell ref="B193:G193"/>
    <mergeCell ref="C198:G198"/>
    <mergeCell ref="B199:G199"/>
    <mergeCell ref="C172:G172"/>
    <mergeCell ref="B173:G173"/>
    <mergeCell ref="B174:G174"/>
    <mergeCell ref="C179:G179"/>
    <mergeCell ref="C184:G184"/>
    <mergeCell ref="B185:G185"/>
    <mergeCell ref="C159:G159"/>
    <mergeCell ref="C163:G163"/>
    <mergeCell ref="B164:G164"/>
    <mergeCell ref="B165:G165"/>
    <mergeCell ref="B166:G166"/>
    <mergeCell ref="C168:G168"/>
    <mergeCell ref="C145:G145"/>
    <mergeCell ref="C149:G149"/>
    <mergeCell ref="F150:G150"/>
    <mergeCell ref="B151:G151"/>
    <mergeCell ref="B152:G152"/>
    <mergeCell ref="C157:G157"/>
    <mergeCell ref="B127:G127"/>
    <mergeCell ref="B128:G128"/>
    <mergeCell ref="B129:G129"/>
    <mergeCell ref="C136:G136"/>
    <mergeCell ref="B137:G137"/>
    <mergeCell ref="B138:G138"/>
    <mergeCell ref="C110:G110"/>
    <mergeCell ref="C116:G116"/>
    <mergeCell ref="B117:G117"/>
    <mergeCell ref="B118:G118"/>
    <mergeCell ref="B119:G119"/>
    <mergeCell ref="C126:G126"/>
    <mergeCell ref="C101:G101"/>
    <mergeCell ref="C104:G104"/>
    <mergeCell ref="F105:G105"/>
    <mergeCell ref="B106:G106"/>
    <mergeCell ref="B107:G107"/>
    <mergeCell ref="B108:G108"/>
    <mergeCell ref="B88:G88"/>
    <mergeCell ref="B89:G89"/>
    <mergeCell ref="C93:G93"/>
    <mergeCell ref="B94:G94"/>
    <mergeCell ref="B95:G95"/>
    <mergeCell ref="C99:G99"/>
    <mergeCell ref="B74:G74"/>
    <mergeCell ref="B75:G75"/>
    <mergeCell ref="C80:G80"/>
    <mergeCell ref="F81:G81"/>
    <mergeCell ref="B82:G82"/>
    <mergeCell ref="C87:G87"/>
    <mergeCell ref="B57:G57"/>
    <mergeCell ref="B58:G58"/>
    <mergeCell ref="C66:G66"/>
    <mergeCell ref="B67:G67"/>
    <mergeCell ref="B68:G68"/>
    <mergeCell ref="C73:G73"/>
    <mergeCell ref="B41:G41"/>
    <mergeCell ref="B42:G42"/>
    <mergeCell ref="C46:G46"/>
    <mergeCell ref="B47:G47"/>
    <mergeCell ref="B48:G48"/>
    <mergeCell ref="C56:G56"/>
    <mergeCell ref="B29:G29"/>
    <mergeCell ref="B30:G30"/>
    <mergeCell ref="C34:G34"/>
    <mergeCell ref="B35:G35"/>
    <mergeCell ref="B36:G36"/>
    <mergeCell ref="C40:G40"/>
    <mergeCell ref="A1:G1"/>
    <mergeCell ref="C7:G7"/>
    <mergeCell ref="F8:G8"/>
    <mergeCell ref="C26:G26"/>
    <mergeCell ref="F27:G27"/>
    <mergeCell ref="B28:G28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Stavba</vt:lpstr>
      <vt:lpstr>VzorObjekt</vt:lpstr>
      <vt:lpstr>VzorPolozky</vt:lpstr>
      <vt:lpstr>Rekapitulace Objekt 00</vt:lpstr>
      <vt:lpstr>00 00 Naklady</vt:lpstr>
      <vt:lpstr>Rekapitulace Objekt SO 01</vt:lpstr>
      <vt:lpstr>SO 01 SO 01_R1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'00 00 Naklady'!Oblast_tisku</vt:lpstr>
      <vt:lpstr>'Rekapitulace Objekt 00'!Oblast_tisku</vt:lpstr>
      <vt:lpstr>'Rekapitulace Objekt SO 01'!Oblast_tisku</vt:lpstr>
      <vt:lpstr>'SO 01 SO 01_R1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2012-06-29T07:38:16Z</cp:lastPrinted>
  <dcterms:created xsi:type="dcterms:W3CDTF">2009-04-08T07:15:50Z</dcterms:created>
  <dcterms:modified xsi:type="dcterms:W3CDTF">2017-05-22T15:02:31Z</dcterms:modified>
</cp:coreProperties>
</file>